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 Администрация на 2020г" sheetId="1" r:id="rId1"/>
  </sheets>
  <definedNames/>
  <calcPr fullCalcOnLoad="1"/>
</workbook>
</file>

<file path=xl/sharedStrings.xml><?xml version="1.0" encoding="utf-8"?>
<sst xmlns="http://schemas.openxmlformats.org/spreadsheetml/2006/main" count="213" uniqueCount="92">
  <si>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</si>
  <si>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</si>
  <si>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</si>
  <si>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</si>
  <si>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</si>
  <si>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</si>
  <si>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</si>
  <si>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</si>
  <si>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</si>
  <si>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</si>
  <si>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</si>
  <si>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</si>
  <si>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</si>
  <si>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</si>
  <si>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</si>
  <si>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</si>
  <si>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</si>
  <si>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</si>
  <si>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</si>
  <si>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</si>
  <si>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</si>
  <si>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</si>
  <si>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</si>
  <si>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</si>
  <si>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</si>
  <si>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</si>
  <si>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</si>
  <si>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</si>
  <si>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</si>
  <si>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</si>
  <si>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</si>
  <si>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</si>
  <si>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</si>
  <si>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</si>
  <si>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</si>
  <si>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</si>
  <si>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</si>
  <si>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</si>
  <si>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</si>
  <si>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</si>
  <si>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</si>
  <si>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</si>
  <si>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</si>
  <si>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</si>
  <si>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</si>
  <si>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</si>
  <si>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</si>
  <si>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</si>
  <si>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</si>
  <si>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</si>
  <si>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</si>
  <si>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</si>
  <si>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</si>
  <si>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</si>
  <si>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</si>
  <si>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</si>
  <si>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</si>
  <si>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</si>
  <si>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</si>
  <si>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</si>
  <si>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</si>
  <si>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</si>
  <si>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244</t>
  </si>
  <si>
    <t>225</t>
  </si>
  <si>
    <t>Код цели</t>
  </si>
  <si>
    <t>5д</t>
  </si>
  <si>
    <t>0</t>
  </si>
  <si>
    <t>расcходы</t>
  </si>
  <si>
    <t>Заявки  росписи расходов на 2020   год</t>
  </si>
  <si>
    <t>0503</t>
  </si>
  <si>
    <t>310</t>
  </si>
  <si>
    <t xml:space="preserve"> с  решением Совета депутатов № 65  от 02.09.2020г.</t>
  </si>
  <si>
    <t>02  сентября 2020 год  №  41</t>
  </si>
  <si>
    <t>0412</t>
  </si>
  <si>
    <t>9990001050</t>
  </si>
  <si>
    <t>226</t>
  </si>
  <si>
    <t>9990001060</t>
  </si>
  <si>
    <t>0501</t>
  </si>
  <si>
    <t>1620702310</t>
  </si>
  <si>
    <t>9990001510</t>
  </si>
  <si>
    <t>0502</t>
  </si>
  <si>
    <t>1620301590</t>
  </si>
  <si>
    <t>1620501600</t>
  </si>
  <si>
    <t>227</t>
  </si>
  <si>
    <t>1620601620</t>
  </si>
  <si>
    <t>346</t>
  </si>
  <si>
    <t>0104</t>
  </si>
  <si>
    <t>9830000120</t>
  </si>
  <si>
    <t>853</t>
  </si>
  <si>
    <t>295</t>
  </si>
  <si>
    <t>851</t>
  </si>
  <si>
    <t>291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</si>
</sst>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00000"/>
    <numFmt numFmtId="188" formatCode="[$-FC19]d\ mmmm\ yyyy\ &quot;г.&quot;"/>
    <numFmt numFmtId="189" formatCode="00000\-0000"/>
    <numFmt numFmtId="190" formatCode="[&lt;=9999999]###\-####;\(###\)\ ###\-####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31" xfId="59" applyNumberFormat="1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3" xfId="59" applyNumberFormat="1" applyFont="1" applyBorder="1" applyAlignment="1">
      <alignment horizontal="center" vertical="center"/>
    </xf>
    <xf numFmtId="1" fontId="4" fillId="0" borderId="34" xfId="59" applyNumberFormat="1" applyFont="1" applyFill="1" applyBorder="1" applyAlignment="1">
      <alignment horizontal="center"/>
    </xf>
    <xf numFmtId="2" fontId="1" fillId="0" borderId="35" xfId="59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" fontId="1" fillId="0" borderId="24" xfId="59" applyNumberFormat="1" applyFont="1" applyFill="1" applyBorder="1" applyAlignment="1">
      <alignment horizontal="right"/>
    </xf>
    <xf numFmtId="1" fontId="1" fillId="0" borderId="40" xfId="59" applyNumberFormat="1" applyFont="1" applyFill="1" applyBorder="1" applyAlignment="1">
      <alignment horizontal="right"/>
    </xf>
    <xf numFmtId="1" fontId="1" fillId="0" borderId="31" xfId="59" applyNumberFormat="1" applyFont="1" applyFill="1" applyBorder="1" applyAlignment="1">
      <alignment horizontal="right"/>
    </xf>
    <xf numFmtId="2" fontId="1" fillId="0" borderId="31" xfId="59" applyNumberFormat="1" applyFont="1" applyFill="1" applyBorder="1" applyAlignment="1">
      <alignment horizontal="right"/>
    </xf>
    <xf numFmtId="185" fontId="1" fillId="0" borderId="21" xfId="59" applyNumberFormat="1" applyFont="1" applyFill="1" applyBorder="1" applyAlignment="1">
      <alignment horizontal="right"/>
    </xf>
    <xf numFmtId="2" fontId="1" fillId="0" borderId="41" xfId="59" applyNumberFormat="1" applyFont="1" applyBorder="1" applyAlignment="1">
      <alignment horizontal="center" vertical="center"/>
    </xf>
    <xf numFmtId="2" fontId="1" fillId="0" borderId="40" xfId="59" applyNumberFormat="1" applyFont="1" applyFill="1" applyBorder="1" applyAlignment="1">
      <alignment horizontal="right"/>
    </xf>
    <xf numFmtId="2" fontId="1" fillId="0" borderId="24" xfId="59" applyNumberFormat="1" applyFont="1" applyFill="1" applyBorder="1" applyAlignment="1">
      <alignment horizontal="right"/>
    </xf>
    <xf numFmtId="2" fontId="1" fillId="0" borderId="33" xfId="59" applyNumberFormat="1" applyFont="1" applyBorder="1" applyAlignment="1">
      <alignment horizontal="center" vertical="center"/>
    </xf>
    <xf numFmtId="49" fontId="1" fillId="0" borderId="23" xfId="59" applyNumberFormat="1" applyFont="1" applyBorder="1" applyAlignment="1">
      <alignment horizontal="center" vertical="center"/>
    </xf>
    <xf numFmtId="185" fontId="1" fillId="0" borderId="31" xfId="59" applyNumberFormat="1" applyFont="1" applyBorder="1" applyAlignment="1">
      <alignment/>
    </xf>
    <xf numFmtId="2" fontId="1" fillId="0" borderId="31" xfId="59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25">
      <selection activeCell="C34" sqref="C34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10.14062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1.851562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9.57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E8" s="54"/>
      <c r="F8" s="3" t="s">
        <v>68</v>
      </c>
      <c r="K8" s="54"/>
      <c r="L8" s="55"/>
    </row>
    <row r="10" ht="12.75">
      <c r="A10" s="1" t="s">
        <v>72</v>
      </c>
    </row>
    <row r="12" spans="2:16" ht="12.75">
      <c r="B12" s="53" t="s">
        <v>58</v>
      </c>
      <c r="C12" s="53"/>
      <c r="D12" s="53"/>
      <c r="E12" s="53"/>
      <c r="F12" s="53"/>
      <c r="G12" s="53"/>
      <c r="H12" s="53"/>
      <c r="I12" s="53"/>
      <c r="J12" s="53" t="s">
        <v>53</v>
      </c>
      <c r="K12" s="53"/>
      <c r="L12" s="53"/>
      <c r="M12" s="5"/>
      <c r="N12" s="5"/>
      <c r="O12" s="5"/>
      <c r="P12" s="5"/>
    </row>
    <row r="13" ht="12.75">
      <c r="E13" s="6" t="s">
        <v>7</v>
      </c>
    </row>
    <row r="14" spans="2:16" ht="12.75">
      <c r="B14" s="1" t="s">
        <v>8</v>
      </c>
      <c r="K14" s="5"/>
      <c r="L14" s="5"/>
      <c r="M14" s="5"/>
      <c r="O14" s="5" t="s">
        <v>54</v>
      </c>
      <c r="P14" s="5"/>
    </row>
    <row r="15" spans="2:16" ht="12.75">
      <c r="B15" s="1" t="s">
        <v>71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5"/>
      <c r="O15" s="7"/>
      <c r="P15" s="7"/>
    </row>
    <row r="16" spans="2:16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ht="15" thickBot="1">
      <c r="S17" s="8" t="s">
        <v>9</v>
      </c>
    </row>
    <row r="18" spans="1:19" ht="13.5" thickBot="1">
      <c r="A18" s="63" t="s">
        <v>15</v>
      </c>
      <c r="B18" s="39"/>
      <c r="C18" s="39"/>
      <c r="D18" s="39"/>
      <c r="E18" s="39"/>
      <c r="F18" s="39"/>
      <c r="G18" s="39"/>
      <c r="H18" s="39"/>
      <c r="I18" s="61"/>
      <c r="J18" s="78" t="s">
        <v>10</v>
      </c>
      <c r="K18" s="79"/>
      <c r="L18" s="79"/>
      <c r="M18" s="79"/>
      <c r="N18" s="79"/>
      <c r="O18" s="78" t="s">
        <v>11</v>
      </c>
      <c r="P18" s="80"/>
      <c r="Q18" s="81" t="s">
        <v>12</v>
      </c>
      <c r="R18" s="11" t="s">
        <v>13</v>
      </c>
      <c r="S18" s="12" t="s">
        <v>14</v>
      </c>
    </row>
    <row r="19" spans="1:19" ht="41.25" customHeight="1" thickBot="1">
      <c r="A19" s="59"/>
      <c r="B19" s="14"/>
      <c r="C19" s="14"/>
      <c r="D19" s="14"/>
      <c r="E19" s="14"/>
      <c r="F19" s="14"/>
      <c r="G19" s="14"/>
      <c r="H19" s="14"/>
      <c r="I19" s="14"/>
      <c r="J19" s="13"/>
      <c r="K19" s="14"/>
      <c r="L19" s="14"/>
      <c r="M19" s="14"/>
      <c r="N19" s="14"/>
      <c r="O19" s="15"/>
      <c r="P19" s="16"/>
      <c r="Q19" s="82"/>
      <c r="R19" s="17" t="s">
        <v>67</v>
      </c>
      <c r="S19" s="18" t="s">
        <v>16</v>
      </c>
    </row>
    <row r="20" spans="1:19" s="22" customFormat="1" ht="13.5" thickBot="1">
      <c r="A20" s="64">
        <v>1</v>
      </c>
      <c r="B20" s="12"/>
      <c r="C20" s="11"/>
      <c r="D20" s="12"/>
      <c r="E20" s="12"/>
      <c r="F20" s="10"/>
      <c r="G20" s="10"/>
      <c r="H20" s="10"/>
      <c r="I20" s="10"/>
      <c r="J20" s="10"/>
      <c r="K20" s="12"/>
      <c r="L20" s="11"/>
      <c r="M20" s="12"/>
      <c r="N20" s="11"/>
      <c r="O20" s="19" t="s">
        <v>17</v>
      </c>
      <c r="P20" s="20" t="s">
        <v>18</v>
      </c>
      <c r="Q20" s="21"/>
      <c r="R20" s="17"/>
      <c r="S20" s="21"/>
    </row>
    <row r="21" spans="1:19" s="22" customFormat="1" ht="15.75" thickBot="1">
      <c r="A21" s="29" t="s">
        <v>20</v>
      </c>
      <c r="B21" s="24" t="s">
        <v>19</v>
      </c>
      <c r="C21" s="25" t="s">
        <v>21</v>
      </c>
      <c r="D21" s="24" t="s">
        <v>22</v>
      </c>
      <c r="E21" s="24" t="s">
        <v>48</v>
      </c>
      <c r="F21" s="23" t="s">
        <v>23</v>
      </c>
      <c r="G21" s="23" t="s">
        <v>24</v>
      </c>
      <c r="H21" s="23" t="s">
        <v>25</v>
      </c>
      <c r="I21" s="59" t="s">
        <v>64</v>
      </c>
      <c r="J21" s="26" t="s">
        <v>26</v>
      </c>
      <c r="K21" s="24" t="s">
        <v>27</v>
      </c>
      <c r="L21" s="25" t="s">
        <v>28</v>
      </c>
      <c r="M21" s="24" t="s">
        <v>29</v>
      </c>
      <c r="N21" s="25" t="s">
        <v>30</v>
      </c>
      <c r="O21" s="27"/>
      <c r="P21" s="28" t="s">
        <v>31</v>
      </c>
      <c r="Q21" s="24"/>
      <c r="R21" s="25"/>
      <c r="S21" s="24"/>
    </row>
    <row r="22" spans="1:19" s="36" customFormat="1" ht="13.5" thickBot="1">
      <c r="A22" s="37" t="s">
        <v>57</v>
      </c>
      <c r="B22" s="29">
        <v>2</v>
      </c>
      <c r="C22" s="29">
        <v>3</v>
      </c>
      <c r="D22" s="29">
        <v>4</v>
      </c>
      <c r="E22" s="29">
        <v>5</v>
      </c>
      <c r="F22" s="30" t="s">
        <v>32</v>
      </c>
      <c r="G22" s="30" t="s">
        <v>33</v>
      </c>
      <c r="H22" s="30" t="s">
        <v>34</v>
      </c>
      <c r="I22" s="62" t="s">
        <v>65</v>
      </c>
      <c r="J22" s="57" t="s">
        <v>35</v>
      </c>
      <c r="K22" s="31">
        <v>7</v>
      </c>
      <c r="L22" s="31">
        <v>8</v>
      </c>
      <c r="M22" s="31">
        <v>9</v>
      </c>
      <c r="N22" s="32">
        <v>10</v>
      </c>
      <c r="O22" s="33">
        <v>11</v>
      </c>
      <c r="P22" s="34">
        <v>12</v>
      </c>
      <c r="Q22" s="34">
        <v>13</v>
      </c>
      <c r="R22" s="34">
        <v>14</v>
      </c>
      <c r="S22" s="35" t="s">
        <v>49</v>
      </c>
    </row>
    <row r="23" spans="1:19" ht="21" customHeight="1">
      <c r="A23" s="65" t="s">
        <v>55</v>
      </c>
      <c r="B23" s="37" t="s">
        <v>86</v>
      </c>
      <c r="C23" s="37" t="s">
        <v>87</v>
      </c>
      <c r="D23" s="52" t="s">
        <v>88</v>
      </c>
      <c r="E23" s="52" t="s">
        <v>89</v>
      </c>
      <c r="F23" s="38" t="s">
        <v>61</v>
      </c>
      <c r="G23" s="38" t="s">
        <v>61</v>
      </c>
      <c r="H23" s="38" t="s">
        <v>61</v>
      </c>
      <c r="I23" s="51" t="s">
        <v>66</v>
      </c>
      <c r="J23" s="58">
        <f aca="true" t="shared" si="0" ref="J23:J38">K23+L23+M23+N23</f>
        <v>-20000</v>
      </c>
      <c r="K23" s="72">
        <v>-12500</v>
      </c>
      <c r="L23" s="68">
        <v>-7500</v>
      </c>
      <c r="M23" s="68">
        <v>0</v>
      </c>
      <c r="N23" s="73">
        <v>0</v>
      </c>
      <c r="O23" s="56">
        <v>50000</v>
      </c>
      <c r="P23" s="49">
        <v>37500</v>
      </c>
      <c r="Q23" s="75"/>
      <c r="R23" s="76">
        <v>0</v>
      </c>
      <c r="S23" s="71">
        <f aca="true" t="shared" si="1" ref="S23:S38">O23-R23</f>
        <v>50000</v>
      </c>
    </row>
    <row r="24" spans="1:19" ht="21" customHeight="1">
      <c r="A24" s="65" t="s">
        <v>55</v>
      </c>
      <c r="B24" s="37" t="s">
        <v>86</v>
      </c>
      <c r="C24" s="37" t="s">
        <v>87</v>
      </c>
      <c r="D24" s="52" t="s">
        <v>90</v>
      </c>
      <c r="E24" s="52" t="s">
        <v>91</v>
      </c>
      <c r="F24" s="38" t="s">
        <v>61</v>
      </c>
      <c r="G24" s="38" t="s">
        <v>61</v>
      </c>
      <c r="H24" s="38" t="s">
        <v>61</v>
      </c>
      <c r="I24" s="51" t="s">
        <v>66</v>
      </c>
      <c r="J24" s="58">
        <f>K24+L24+M24+N24</f>
        <v>20000</v>
      </c>
      <c r="K24" s="72">
        <v>0</v>
      </c>
      <c r="L24" s="68">
        <v>0</v>
      </c>
      <c r="M24" s="68">
        <v>20000</v>
      </c>
      <c r="N24" s="73">
        <v>0</v>
      </c>
      <c r="O24" s="56">
        <v>0</v>
      </c>
      <c r="P24" s="49">
        <v>0</v>
      </c>
      <c r="Q24" s="75"/>
      <c r="R24" s="76">
        <v>0</v>
      </c>
      <c r="S24" s="71">
        <f>O24-R24</f>
        <v>0</v>
      </c>
    </row>
    <row r="25" spans="1:19" ht="21" customHeight="1">
      <c r="A25" s="65" t="s">
        <v>55</v>
      </c>
      <c r="B25" s="37" t="s">
        <v>73</v>
      </c>
      <c r="C25" s="37" t="s">
        <v>74</v>
      </c>
      <c r="D25" s="52" t="s">
        <v>62</v>
      </c>
      <c r="E25" s="52" t="s">
        <v>75</v>
      </c>
      <c r="F25" s="38" t="s">
        <v>61</v>
      </c>
      <c r="G25" s="38" t="s">
        <v>61</v>
      </c>
      <c r="H25" s="38" t="s">
        <v>61</v>
      </c>
      <c r="I25" s="51" t="s">
        <v>66</v>
      </c>
      <c r="J25" s="58">
        <f>K25+L25+M25+N25</f>
        <v>-35000</v>
      </c>
      <c r="K25" s="72"/>
      <c r="L25" s="68">
        <v>0</v>
      </c>
      <c r="M25" s="68">
        <v>0</v>
      </c>
      <c r="N25" s="73">
        <v>-35000</v>
      </c>
      <c r="O25" s="56">
        <v>35000</v>
      </c>
      <c r="P25" s="49">
        <v>35000</v>
      </c>
      <c r="Q25" s="75"/>
      <c r="R25" s="76">
        <v>0</v>
      </c>
      <c r="S25" s="71">
        <f>O25-R25</f>
        <v>35000</v>
      </c>
    </row>
    <row r="26" spans="1:19" ht="21" customHeight="1">
      <c r="A26" s="65" t="s">
        <v>55</v>
      </c>
      <c r="B26" s="37" t="s">
        <v>73</v>
      </c>
      <c r="C26" s="37" t="s">
        <v>76</v>
      </c>
      <c r="D26" s="52" t="s">
        <v>62</v>
      </c>
      <c r="E26" s="52" t="s">
        <v>75</v>
      </c>
      <c r="F26" s="38" t="s">
        <v>61</v>
      </c>
      <c r="G26" s="38" t="s">
        <v>61</v>
      </c>
      <c r="H26" s="38" t="s">
        <v>61</v>
      </c>
      <c r="I26" s="51" t="s">
        <v>66</v>
      </c>
      <c r="J26" s="58">
        <f t="shared" si="0"/>
        <v>-68703</v>
      </c>
      <c r="K26" s="72"/>
      <c r="L26" s="68">
        <v>0</v>
      </c>
      <c r="M26" s="68">
        <v>-42328</v>
      </c>
      <c r="N26" s="73">
        <v>-26375</v>
      </c>
      <c r="O26" s="56">
        <v>212000</v>
      </c>
      <c r="P26" s="49">
        <v>185625</v>
      </c>
      <c r="Q26" s="75"/>
      <c r="R26" s="76">
        <v>35480</v>
      </c>
      <c r="S26" s="71">
        <f t="shared" si="1"/>
        <v>176520</v>
      </c>
    </row>
    <row r="27" spans="1:19" ht="21" customHeight="1">
      <c r="A27" s="65" t="s">
        <v>55</v>
      </c>
      <c r="B27" s="37" t="s">
        <v>77</v>
      </c>
      <c r="C27" s="37" t="s">
        <v>78</v>
      </c>
      <c r="D27" s="52" t="s">
        <v>62</v>
      </c>
      <c r="E27" s="52" t="s">
        <v>63</v>
      </c>
      <c r="F27" s="38" t="s">
        <v>61</v>
      </c>
      <c r="G27" s="38" t="s">
        <v>61</v>
      </c>
      <c r="H27" s="38" t="s">
        <v>61</v>
      </c>
      <c r="I27" s="51" t="s">
        <v>66</v>
      </c>
      <c r="J27" s="58">
        <f t="shared" si="0"/>
        <v>92780</v>
      </c>
      <c r="K27" s="67">
        <v>0</v>
      </c>
      <c r="L27" s="69">
        <v>0</v>
      </c>
      <c r="M27" s="68">
        <v>92780</v>
      </c>
      <c r="N27" s="66">
        <v>0</v>
      </c>
      <c r="O27" s="56">
        <v>472520</v>
      </c>
      <c r="P27" s="77">
        <v>455390</v>
      </c>
      <c r="Q27" s="75"/>
      <c r="R27" s="49">
        <v>0</v>
      </c>
      <c r="S27" s="71">
        <f t="shared" si="1"/>
        <v>472520</v>
      </c>
    </row>
    <row r="28" spans="1:19" ht="21" customHeight="1">
      <c r="A28" s="65" t="s">
        <v>55</v>
      </c>
      <c r="B28" s="37" t="s">
        <v>77</v>
      </c>
      <c r="C28" s="37" t="s">
        <v>79</v>
      </c>
      <c r="D28" s="52" t="s">
        <v>62</v>
      </c>
      <c r="E28" s="52" t="s">
        <v>63</v>
      </c>
      <c r="F28" s="38" t="s">
        <v>61</v>
      </c>
      <c r="G28" s="38" t="s">
        <v>61</v>
      </c>
      <c r="H28" s="38" t="s">
        <v>61</v>
      </c>
      <c r="I28" s="51" t="s">
        <v>66</v>
      </c>
      <c r="J28" s="58">
        <f t="shared" si="0"/>
        <v>-56800</v>
      </c>
      <c r="K28" s="72">
        <v>-6800</v>
      </c>
      <c r="L28" s="69">
        <v>-25000</v>
      </c>
      <c r="M28" s="69">
        <v>0</v>
      </c>
      <c r="N28" s="73">
        <v>-25000</v>
      </c>
      <c r="O28" s="74">
        <v>75000</v>
      </c>
      <c r="P28" s="77">
        <v>50000</v>
      </c>
      <c r="Q28" s="75"/>
      <c r="R28" s="49">
        <v>18200</v>
      </c>
      <c r="S28" s="71">
        <f t="shared" si="1"/>
        <v>56800</v>
      </c>
    </row>
    <row r="29" spans="1:19" ht="21" customHeight="1">
      <c r="A29" s="65" t="s">
        <v>55</v>
      </c>
      <c r="B29" s="37" t="s">
        <v>77</v>
      </c>
      <c r="C29" s="37" t="s">
        <v>79</v>
      </c>
      <c r="D29" s="52" t="s">
        <v>62</v>
      </c>
      <c r="E29" s="52" t="s">
        <v>75</v>
      </c>
      <c r="F29" s="38" t="s">
        <v>61</v>
      </c>
      <c r="G29" s="38" t="s">
        <v>61</v>
      </c>
      <c r="H29" s="38" t="s">
        <v>61</v>
      </c>
      <c r="I29" s="51" t="s">
        <v>66</v>
      </c>
      <c r="J29" s="58">
        <f t="shared" si="0"/>
        <v>100000</v>
      </c>
      <c r="K29" s="72">
        <v>0</v>
      </c>
      <c r="L29" s="69">
        <v>0</v>
      </c>
      <c r="M29" s="69">
        <v>100000</v>
      </c>
      <c r="N29" s="73">
        <v>0</v>
      </c>
      <c r="O29" s="74">
        <v>50000</v>
      </c>
      <c r="P29" s="77">
        <v>37500</v>
      </c>
      <c r="Q29" s="75"/>
      <c r="R29" s="49">
        <v>0</v>
      </c>
      <c r="S29" s="71">
        <f t="shared" si="1"/>
        <v>50000</v>
      </c>
    </row>
    <row r="30" spans="1:19" ht="21" customHeight="1">
      <c r="A30" s="65" t="s">
        <v>55</v>
      </c>
      <c r="B30" s="37" t="s">
        <v>80</v>
      </c>
      <c r="C30" s="37" t="s">
        <v>81</v>
      </c>
      <c r="D30" s="52" t="s">
        <v>62</v>
      </c>
      <c r="E30" s="52" t="s">
        <v>63</v>
      </c>
      <c r="F30" s="38" t="s">
        <v>61</v>
      </c>
      <c r="G30" s="38" t="s">
        <v>61</v>
      </c>
      <c r="H30" s="38" t="s">
        <v>61</v>
      </c>
      <c r="I30" s="51" t="s">
        <v>66</v>
      </c>
      <c r="J30" s="58">
        <f t="shared" si="0"/>
        <v>-33070</v>
      </c>
      <c r="K30" s="72">
        <v>-33070</v>
      </c>
      <c r="L30" s="69">
        <v>0</v>
      </c>
      <c r="M30" s="69">
        <v>0</v>
      </c>
      <c r="N30" s="73">
        <v>0</v>
      </c>
      <c r="O30" s="74">
        <v>112000</v>
      </c>
      <c r="P30" s="77">
        <v>112000</v>
      </c>
      <c r="Q30" s="75"/>
      <c r="R30" s="49">
        <v>78930</v>
      </c>
      <c r="S30" s="71">
        <f t="shared" si="1"/>
        <v>33070</v>
      </c>
    </row>
    <row r="31" spans="1:19" ht="21" customHeight="1">
      <c r="A31" s="65" t="s">
        <v>55</v>
      </c>
      <c r="B31" s="37" t="s">
        <v>69</v>
      </c>
      <c r="C31" s="37" t="s">
        <v>82</v>
      </c>
      <c r="D31" s="52" t="s">
        <v>62</v>
      </c>
      <c r="E31" s="52" t="s">
        <v>63</v>
      </c>
      <c r="F31" s="38" t="s">
        <v>61</v>
      </c>
      <c r="G31" s="38" t="s">
        <v>61</v>
      </c>
      <c r="H31" s="38" t="s">
        <v>61</v>
      </c>
      <c r="I31" s="51" t="s">
        <v>66</v>
      </c>
      <c r="J31" s="58">
        <f t="shared" si="0"/>
        <v>20000</v>
      </c>
      <c r="K31" s="72">
        <v>0</v>
      </c>
      <c r="L31" s="69">
        <v>0</v>
      </c>
      <c r="M31" s="69">
        <v>20000</v>
      </c>
      <c r="N31" s="73">
        <v>0</v>
      </c>
      <c r="O31" s="74">
        <v>55000</v>
      </c>
      <c r="P31" s="77">
        <v>55000</v>
      </c>
      <c r="Q31" s="75"/>
      <c r="R31" s="49">
        <v>35039.6</v>
      </c>
      <c r="S31" s="71">
        <f t="shared" si="1"/>
        <v>19960.4</v>
      </c>
    </row>
    <row r="32" spans="1:19" ht="21" customHeight="1">
      <c r="A32" s="65" t="s">
        <v>55</v>
      </c>
      <c r="B32" s="37" t="s">
        <v>69</v>
      </c>
      <c r="C32" s="37" t="s">
        <v>82</v>
      </c>
      <c r="D32" s="52" t="s">
        <v>62</v>
      </c>
      <c r="E32" s="52" t="s">
        <v>75</v>
      </c>
      <c r="F32" s="38" t="s">
        <v>61</v>
      </c>
      <c r="G32" s="38" t="s">
        <v>61</v>
      </c>
      <c r="H32" s="38" t="s">
        <v>61</v>
      </c>
      <c r="I32" s="51" t="s">
        <v>66</v>
      </c>
      <c r="J32" s="58">
        <f t="shared" si="0"/>
        <v>-3200</v>
      </c>
      <c r="K32" s="72">
        <v>0</v>
      </c>
      <c r="L32" s="69">
        <v>0</v>
      </c>
      <c r="M32" s="69">
        <v>-3200</v>
      </c>
      <c r="N32" s="73">
        <v>0</v>
      </c>
      <c r="O32" s="74">
        <v>3200</v>
      </c>
      <c r="P32" s="77">
        <v>3200</v>
      </c>
      <c r="Q32" s="75"/>
      <c r="R32" s="49">
        <v>0</v>
      </c>
      <c r="S32" s="71">
        <f t="shared" si="1"/>
        <v>3200</v>
      </c>
    </row>
    <row r="33" spans="1:19" ht="21" customHeight="1">
      <c r="A33" s="65" t="s">
        <v>55</v>
      </c>
      <c r="B33" s="37" t="s">
        <v>69</v>
      </c>
      <c r="C33" s="37" t="s">
        <v>82</v>
      </c>
      <c r="D33" s="52" t="s">
        <v>62</v>
      </c>
      <c r="E33" s="52" t="s">
        <v>83</v>
      </c>
      <c r="F33" s="38" t="s">
        <v>61</v>
      </c>
      <c r="G33" s="38" t="s">
        <v>61</v>
      </c>
      <c r="H33" s="38" t="s">
        <v>61</v>
      </c>
      <c r="I33" s="51" t="s">
        <v>66</v>
      </c>
      <c r="J33" s="58">
        <f t="shared" si="0"/>
        <v>-9269</v>
      </c>
      <c r="K33" s="72">
        <v>-1769</v>
      </c>
      <c r="L33" s="69">
        <v>0</v>
      </c>
      <c r="M33" s="69">
        <v>-3750</v>
      </c>
      <c r="N33" s="73">
        <v>-3750</v>
      </c>
      <c r="O33" s="74">
        <v>15000</v>
      </c>
      <c r="P33" s="77">
        <v>11250</v>
      </c>
      <c r="Q33" s="75"/>
      <c r="R33" s="49">
        <v>5730.71</v>
      </c>
      <c r="S33" s="71">
        <f t="shared" si="1"/>
        <v>9269.29</v>
      </c>
    </row>
    <row r="34" spans="1:19" ht="21" customHeight="1">
      <c r="A34" s="65" t="s">
        <v>55</v>
      </c>
      <c r="B34" s="37" t="s">
        <v>69</v>
      </c>
      <c r="C34" s="37" t="s">
        <v>84</v>
      </c>
      <c r="D34" s="52" t="s">
        <v>62</v>
      </c>
      <c r="E34" s="52" t="s">
        <v>75</v>
      </c>
      <c r="F34" s="38" t="s">
        <v>61</v>
      </c>
      <c r="G34" s="38" t="s">
        <v>61</v>
      </c>
      <c r="H34" s="38" t="s">
        <v>61</v>
      </c>
      <c r="I34" s="51" t="s">
        <v>66</v>
      </c>
      <c r="J34" s="58">
        <f t="shared" si="0"/>
        <v>140000</v>
      </c>
      <c r="K34" s="72">
        <v>0</v>
      </c>
      <c r="L34" s="69">
        <v>140000</v>
      </c>
      <c r="M34" s="69">
        <v>0</v>
      </c>
      <c r="N34" s="73">
        <v>0</v>
      </c>
      <c r="O34" s="74">
        <v>0</v>
      </c>
      <c r="P34" s="77">
        <v>0</v>
      </c>
      <c r="Q34" s="75"/>
      <c r="R34" s="49">
        <v>0</v>
      </c>
      <c r="S34" s="71">
        <f t="shared" si="1"/>
        <v>0</v>
      </c>
    </row>
    <row r="35" spans="1:19" ht="21" customHeight="1">
      <c r="A35" s="65" t="s">
        <v>55</v>
      </c>
      <c r="B35" s="37" t="s">
        <v>69</v>
      </c>
      <c r="C35" s="37" t="s">
        <v>84</v>
      </c>
      <c r="D35" s="52" t="s">
        <v>62</v>
      </c>
      <c r="E35" s="52" t="s">
        <v>63</v>
      </c>
      <c r="F35" s="38" t="s">
        <v>61</v>
      </c>
      <c r="G35" s="38" t="s">
        <v>61</v>
      </c>
      <c r="H35" s="38" t="s">
        <v>61</v>
      </c>
      <c r="I35" s="51" t="s">
        <v>66</v>
      </c>
      <c r="J35" s="58">
        <f t="shared" si="0"/>
        <v>-15000</v>
      </c>
      <c r="K35" s="72">
        <v>0</v>
      </c>
      <c r="L35" s="69">
        <v>0</v>
      </c>
      <c r="M35" s="69">
        <v>-15000</v>
      </c>
      <c r="N35" s="73">
        <v>0</v>
      </c>
      <c r="O35" s="74">
        <v>378000</v>
      </c>
      <c r="P35" s="77">
        <v>300000</v>
      </c>
      <c r="Q35" s="75"/>
      <c r="R35" s="49">
        <v>284463</v>
      </c>
      <c r="S35" s="71">
        <f t="shared" si="1"/>
        <v>93537</v>
      </c>
    </row>
    <row r="36" spans="1:19" ht="21" customHeight="1">
      <c r="A36" s="65" t="s">
        <v>55</v>
      </c>
      <c r="B36" s="37" t="s">
        <v>69</v>
      </c>
      <c r="C36" s="37" t="s">
        <v>84</v>
      </c>
      <c r="D36" s="52" t="s">
        <v>62</v>
      </c>
      <c r="E36" s="52" t="s">
        <v>75</v>
      </c>
      <c r="F36" s="38" t="s">
        <v>61</v>
      </c>
      <c r="G36" s="38" t="s">
        <v>61</v>
      </c>
      <c r="H36" s="38" t="s">
        <v>61</v>
      </c>
      <c r="I36" s="51" t="s">
        <v>66</v>
      </c>
      <c r="J36" s="58">
        <f t="shared" si="0"/>
        <v>-112000</v>
      </c>
      <c r="K36" s="72">
        <v>0</v>
      </c>
      <c r="L36" s="69">
        <v>-107000</v>
      </c>
      <c r="M36" s="69">
        <v>-2500</v>
      </c>
      <c r="N36" s="73">
        <v>-2500</v>
      </c>
      <c r="O36" s="74">
        <v>131000</v>
      </c>
      <c r="P36" s="77">
        <v>128500</v>
      </c>
      <c r="Q36" s="75" t="s">
        <v>66</v>
      </c>
      <c r="R36" s="49"/>
      <c r="S36" s="71">
        <f t="shared" si="1"/>
        <v>131000</v>
      </c>
    </row>
    <row r="37" spans="1:19" ht="21" customHeight="1">
      <c r="A37" s="65" t="s">
        <v>55</v>
      </c>
      <c r="B37" s="37" t="s">
        <v>69</v>
      </c>
      <c r="C37" s="37" t="s">
        <v>84</v>
      </c>
      <c r="D37" s="52" t="s">
        <v>62</v>
      </c>
      <c r="E37" s="52" t="s">
        <v>85</v>
      </c>
      <c r="F37" s="38" t="s">
        <v>61</v>
      </c>
      <c r="G37" s="38" t="s">
        <v>61</v>
      </c>
      <c r="H37" s="38" t="s">
        <v>61</v>
      </c>
      <c r="I37" s="51" t="s">
        <v>66</v>
      </c>
      <c r="J37" s="58">
        <f t="shared" si="0"/>
        <v>-17938</v>
      </c>
      <c r="K37" s="72">
        <v>0</v>
      </c>
      <c r="L37" s="69">
        <v>0</v>
      </c>
      <c r="M37" s="69">
        <v>-10000</v>
      </c>
      <c r="N37" s="73">
        <v>-7938</v>
      </c>
      <c r="O37" s="74">
        <v>40000</v>
      </c>
      <c r="P37" s="77">
        <v>30000</v>
      </c>
      <c r="Q37" s="75" t="s">
        <v>66</v>
      </c>
      <c r="R37" s="49">
        <v>12500</v>
      </c>
      <c r="S37" s="71">
        <f t="shared" si="1"/>
        <v>27500</v>
      </c>
    </row>
    <row r="38" spans="1:19" ht="21" customHeight="1" thickBot="1">
      <c r="A38" s="65" t="s">
        <v>55</v>
      </c>
      <c r="B38" s="37" t="s">
        <v>69</v>
      </c>
      <c r="C38" s="37" t="s">
        <v>84</v>
      </c>
      <c r="D38" s="52" t="s">
        <v>62</v>
      </c>
      <c r="E38" s="52" t="s">
        <v>70</v>
      </c>
      <c r="F38" s="38" t="s">
        <v>61</v>
      </c>
      <c r="G38" s="38" t="s">
        <v>61</v>
      </c>
      <c r="H38" s="38" t="s">
        <v>61</v>
      </c>
      <c r="I38" s="51" t="s">
        <v>66</v>
      </c>
      <c r="J38" s="58">
        <f t="shared" si="0"/>
        <v>-1800</v>
      </c>
      <c r="K38" s="72">
        <v>0</v>
      </c>
      <c r="L38" s="69">
        <v>0</v>
      </c>
      <c r="M38" s="69">
        <v>-1250</v>
      </c>
      <c r="N38" s="73">
        <v>-550</v>
      </c>
      <c r="O38" s="74">
        <v>20000</v>
      </c>
      <c r="P38" s="77">
        <v>19450</v>
      </c>
      <c r="Q38" s="75"/>
      <c r="R38" s="49">
        <v>18200</v>
      </c>
      <c r="S38" s="71">
        <f t="shared" si="1"/>
        <v>1800</v>
      </c>
    </row>
    <row r="39" spans="2:19" ht="22.5" customHeight="1" thickBot="1">
      <c r="B39" s="39" t="s">
        <v>36</v>
      </c>
      <c r="C39" s="39"/>
      <c r="D39" s="39"/>
      <c r="E39" s="39"/>
      <c r="F39" s="60"/>
      <c r="G39" s="39"/>
      <c r="H39" s="39"/>
      <c r="I39" s="61"/>
      <c r="J39" s="70">
        <f>SUM(J23:J38)</f>
        <v>0</v>
      </c>
      <c r="K39" s="70">
        <f aca="true" t="shared" si="2" ref="K39:S39">SUM(K23:K38)</f>
        <v>-54139</v>
      </c>
      <c r="L39" s="70">
        <f t="shared" si="2"/>
        <v>500</v>
      </c>
      <c r="M39" s="70">
        <f t="shared" si="2"/>
        <v>154752</v>
      </c>
      <c r="N39" s="70">
        <f t="shared" si="2"/>
        <v>-101113</v>
      </c>
      <c r="O39" s="70">
        <f t="shared" si="2"/>
        <v>1648720</v>
      </c>
      <c r="P39" s="70">
        <f t="shared" si="2"/>
        <v>1460415</v>
      </c>
      <c r="Q39" s="70">
        <f t="shared" si="2"/>
        <v>0</v>
      </c>
      <c r="R39" s="70">
        <f t="shared" si="2"/>
        <v>488543.31</v>
      </c>
      <c r="S39" s="70">
        <f t="shared" si="2"/>
        <v>1160176.69</v>
      </c>
    </row>
    <row r="40" spans="15:16" ht="12.75">
      <c r="O40" s="50"/>
      <c r="P40" s="50"/>
    </row>
    <row r="41" ht="12.75">
      <c r="B41" s="1" t="s">
        <v>37</v>
      </c>
    </row>
    <row r="42" ht="13.5" thickBot="1">
      <c r="B42" s="1" t="s">
        <v>38</v>
      </c>
    </row>
    <row r="43" spans="15:19" ht="12.75">
      <c r="O43" s="40" t="s">
        <v>39</v>
      </c>
      <c r="P43" s="9"/>
      <c r="Q43" s="9"/>
      <c r="R43" s="9"/>
      <c r="S43" s="41"/>
    </row>
    <row r="44" spans="15:19" ht="12.75">
      <c r="O44" s="42" t="s">
        <v>40</v>
      </c>
      <c r="P44" s="7"/>
      <c r="Q44" s="43"/>
      <c r="R44" s="7"/>
      <c r="S44" s="44"/>
    </row>
    <row r="45" spans="2:19" ht="28.5" customHeight="1">
      <c r="B45" s="1" t="s">
        <v>41</v>
      </c>
      <c r="F45" s="1" t="s">
        <v>59</v>
      </c>
      <c r="N45" s="48"/>
      <c r="O45" s="7" t="s">
        <v>45</v>
      </c>
      <c r="P45" s="7"/>
      <c r="Q45" s="7"/>
      <c r="R45" s="83" t="s">
        <v>46</v>
      </c>
      <c r="S45" s="84"/>
    </row>
    <row r="46" spans="14:19" ht="18" customHeight="1">
      <c r="N46" s="48"/>
      <c r="O46" s="7" t="s">
        <v>43</v>
      </c>
      <c r="P46" s="7"/>
      <c r="Q46" s="7"/>
      <c r="R46" s="7"/>
      <c r="S46" s="44"/>
    </row>
    <row r="47" spans="2:19" ht="12.75">
      <c r="B47" s="1" t="s">
        <v>44</v>
      </c>
      <c r="F47" s="1" t="s">
        <v>60</v>
      </c>
      <c r="N47" s="48"/>
      <c r="O47" s="5"/>
      <c r="P47" s="5"/>
      <c r="Q47" s="5"/>
      <c r="R47" s="5" t="s">
        <v>56</v>
      </c>
      <c r="S47" s="46"/>
    </row>
    <row r="48" spans="14:19" ht="12.75">
      <c r="N48" s="48"/>
      <c r="O48" s="7" t="s">
        <v>42</v>
      </c>
      <c r="P48" s="7"/>
      <c r="Q48" s="5"/>
      <c r="R48" s="5"/>
      <c r="S48" s="45"/>
    </row>
    <row r="49" spans="15:19" ht="13.5" thickBot="1">
      <c r="O49" s="13"/>
      <c r="P49" s="14"/>
      <c r="Q49" s="14"/>
      <c r="R49" s="14"/>
      <c r="S49" s="47"/>
    </row>
  </sheetData>
  <sheetProtection/>
  <mergeCells count="4">
    <mergeCell ref="J18:N18"/>
    <mergeCell ref="O18:P18"/>
    <mergeCell ref="Q18:Q19"/>
    <mergeCell ref="R45:S45"/>
  </mergeCells>
  <printOptions/>
  <pageMargins left="0.41" right="0.2" top="0.27" bottom="0.18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2020-09-02T06:59:13Z</cp:lastPrinted>
  <dcterms:created xsi:type="dcterms:W3CDTF">1996-10-08T23:32:33Z</dcterms:created>
  <dcterms:modified xsi:type="dcterms:W3CDTF">2020-09-02T06:59:49Z</dcterms:modified>
  <cp:category/>
  <cp:version/>
  <cp:contentType/>
  <cp:contentStatus/>
</cp:coreProperties>
</file>