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 (5)" sheetId="1" r:id="rId1"/>
    <sheet name="Лист3 (4)" sheetId="2" r:id="rId2"/>
  </sheets>
  <definedNames/>
  <calcPr fullCalcOnLoad="1"/>
</workbook>
</file>

<file path=xl/sharedStrings.xml><?xml version="1.0" encoding="utf-8"?>
<sst xmlns="http://schemas.openxmlformats.org/spreadsheetml/2006/main" count="316" uniqueCount="111">
  <si>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</si>
  <si>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</si>
  <si>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</si>
  <si>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</si>
  <si>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</si>
  <si>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</si>
  <si>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</si>
  <si>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</si>
  <si>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</si>
  <si>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</si>
  <si>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</si>
  <si>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</si>
  <si>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</si>
  <si>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</si>
  <si>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</si>
  <si>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</si>
  <si>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</si>
  <si>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</si>
  <si>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</si>
  <si>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</si>
  <si>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</si>
  <si>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</si>
  <si>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</si>
  <si>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</si>
  <si>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</si>
  <si>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</si>
  <si>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</si>
  <si>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</si>
  <si>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</si>
  <si>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</si>
  <si>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</si>
  <si>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</si>
  <si>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</si>
  <si>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</si>
  <si>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</si>
  <si>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</si>
  <si>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</si>
  <si>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</si>
  <si>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</si>
  <si>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</si>
  <si>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</si>
  <si>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</si>
  <si>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</si>
  <si>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</si>
  <si>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</si>
  <si>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</si>
  <si>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</si>
  <si>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</si>
  <si>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</si>
  <si>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</si>
  <si>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</si>
  <si>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</si>
  <si>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</si>
  <si>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</si>
  <si>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</si>
  <si>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</si>
  <si>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</si>
  <si>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</si>
  <si>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Егорова А.В.</t>
  </si>
  <si>
    <t>000</t>
  </si>
  <si>
    <t>225</t>
  </si>
  <si>
    <t>Код цели</t>
  </si>
  <si>
    <t>5д</t>
  </si>
  <si>
    <t>0503</t>
  </si>
  <si>
    <t>Заявка   росписи расходов на 2017    год</t>
  </si>
  <si>
    <t>0</t>
  </si>
  <si>
    <t>расcходы</t>
  </si>
  <si>
    <t>242</t>
  </si>
  <si>
    <t>244</t>
  </si>
  <si>
    <t>0113</t>
  </si>
  <si>
    <t>0409</t>
  </si>
  <si>
    <t>141</t>
  </si>
  <si>
    <t>0502</t>
  </si>
  <si>
    <t>310</t>
  </si>
  <si>
    <t>1630301650</t>
  </si>
  <si>
    <t>814</t>
  </si>
  <si>
    <t>241</t>
  </si>
  <si>
    <t>9990001070</t>
  </si>
  <si>
    <t>9990072020</t>
  </si>
  <si>
    <t>9990072030</t>
  </si>
  <si>
    <t>857</t>
  </si>
  <si>
    <t>213</t>
  </si>
  <si>
    <t>001</t>
  </si>
  <si>
    <t>0104</t>
  </si>
  <si>
    <t>9830000120</t>
  </si>
  <si>
    <t>853</t>
  </si>
  <si>
    <t>290</t>
  </si>
  <si>
    <t>0501</t>
  </si>
  <si>
    <t>1620201560</t>
  </si>
  <si>
    <t>129</t>
  </si>
  <si>
    <t>121</t>
  </si>
  <si>
    <t>211</t>
  </si>
  <si>
    <t>9820000120</t>
  </si>
  <si>
    <t>0111</t>
  </si>
  <si>
    <t>9990001010</t>
  </si>
  <si>
    <t>870</t>
  </si>
  <si>
    <t>16303S0140</t>
  </si>
  <si>
    <t>16202S0160</t>
  </si>
  <si>
    <t>1620270160</t>
  </si>
  <si>
    <t>9990001510</t>
  </si>
  <si>
    <t>1620301590</t>
  </si>
  <si>
    <t>9990001090</t>
  </si>
  <si>
    <t>1027</t>
  </si>
  <si>
    <t>финансов</t>
  </si>
  <si>
    <t xml:space="preserve">Председатель комитета </t>
  </si>
  <si>
    <t>859</t>
  </si>
  <si>
    <t>решением Совета депутатов № 98 от 01.11.2017г.</t>
  </si>
  <si>
    <t>634</t>
  </si>
  <si>
    <t>01 ноября 2017 год  №  30</t>
  </si>
  <si>
    <t>26 октября   2017 год  №  29</t>
  </si>
  <si>
    <t>9990002880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</si>
</sst>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8" xfId="59" applyNumberFormat="1" applyFont="1" applyFill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Border="1" applyAlignment="1">
      <alignment horizontal="center"/>
    </xf>
    <xf numFmtId="1" fontId="1" fillId="0" borderId="18" xfId="59" applyNumberFormat="1" applyFont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31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" fontId="4" fillId="0" borderId="34" xfId="59" applyNumberFormat="1" applyFont="1" applyFill="1" applyBorder="1" applyAlignment="1">
      <alignment horizontal="center"/>
    </xf>
    <xf numFmtId="2" fontId="1" fillId="0" borderId="35" xfId="59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" fontId="1" fillId="0" borderId="23" xfId="59" applyNumberFormat="1" applyFont="1" applyFill="1" applyBorder="1" applyAlignment="1">
      <alignment horizontal="right"/>
    </xf>
    <xf numFmtId="1" fontId="1" fillId="0" borderId="40" xfId="59" applyNumberFormat="1" applyFont="1" applyFill="1" applyBorder="1" applyAlignment="1">
      <alignment horizontal="right"/>
    </xf>
    <xf numFmtId="1" fontId="1" fillId="0" borderId="31" xfId="59" applyNumberFormat="1" applyFont="1" applyFill="1" applyBorder="1" applyAlignment="1">
      <alignment horizontal="right"/>
    </xf>
    <xf numFmtId="185" fontId="1" fillId="0" borderId="34" xfId="59" applyNumberFormat="1" applyFont="1" applyBorder="1" applyAlignment="1">
      <alignment horizontal="right" vertical="center"/>
    </xf>
    <xf numFmtId="184" fontId="1" fillId="0" borderId="20" xfId="59" applyNumberFormat="1" applyFont="1" applyFill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185" fontId="1" fillId="0" borderId="43" xfId="59" applyNumberFormat="1" applyFont="1" applyBorder="1" applyAlignment="1">
      <alignment horizontal="center" vertical="center"/>
    </xf>
    <xf numFmtId="181" fontId="1" fillId="0" borderId="32" xfId="59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28">
      <selection activeCell="C41" sqref="C41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8.8515625" style="1" customWidth="1"/>
    <col min="12" max="12" width="11.0039062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1.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49</v>
      </c>
      <c r="G3" s="1" t="s">
        <v>50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51</v>
      </c>
    </row>
    <row r="6" ht="12.75">
      <c r="H6" s="1" t="s">
        <v>46</v>
      </c>
    </row>
    <row r="7" ht="12.75">
      <c r="B7" s="1" t="s">
        <v>55</v>
      </c>
    </row>
    <row r="8" spans="1:12" ht="15.75">
      <c r="A8" s="4"/>
      <c r="F8" s="3" t="s">
        <v>64</v>
      </c>
      <c r="K8" s="53"/>
      <c r="L8" s="54"/>
    </row>
    <row r="9" spans="1:12" ht="15.75">
      <c r="A9" s="4"/>
      <c r="F9" s="3"/>
      <c r="K9" s="53"/>
      <c r="L9" s="54"/>
    </row>
    <row r="10" spans="1:12" ht="15.75">
      <c r="A10" s="4"/>
      <c r="F10" s="3"/>
      <c r="K10" s="53"/>
      <c r="L10" s="54"/>
    </row>
    <row r="12" ht="12.75">
      <c r="A12" s="1" t="s">
        <v>108</v>
      </c>
    </row>
    <row r="15" spans="2:16" ht="12.75">
      <c r="B15" s="52" t="s">
        <v>57</v>
      </c>
      <c r="C15" s="52"/>
      <c r="D15" s="52"/>
      <c r="E15" s="52"/>
      <c r="F15" s="52"/>
      <c r="G15" s="52"/>
      <c r="H15" s="52"/>
      <c r="I15" s="52"/>
      <c r="J15" s="52" t="s">
        <v>52</v>
      </c>
      <c r="K15" s="52"/>
      <c r="L15" s="52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N17" s="7"/>
      <c r="O17" s="5" t="s">
        <v>53</v>
      </c>
      <c r="P17" s="5"/>
    </row>
    <row r="18" spans="2:16" ht="12.75">
      <c r="B18" s="1" t="s">
        <v>106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0"/>
      <c r="O18" s="7"/>
      <c r="P18" s="7"/>
    </row>
    <row r="19" spans="3:16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3:16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9" ht="15" thickBot="1">
      <c r="A22" s="71"/>
      <c r="S22" s="8" t="s">
        <v>9</v>
      </c>
    </row>
    <row r="23" spans="1:19" ht="13.5" thickBot="1">
      <c r="A23" s="62" t="s">
        <v>15</v>
      </c>
      <c r="B23" s="38"/>
      <c r="C23" s="38"/>
      <c r="D23" s="38"/>
      <c r="E23" s="38"/>
      <c r="F23" s="38"/>
      <c r="G23" s="38"/>
      <c r="H23" s="38"/>
      <c r="I23" s="60"/>
      <c r="J23" s="74" t="s">
        <v>10</v>
      </c>
      <c r="K23" s="75"/>
      <c r="L23" s="75"/>
      <c r="M23" s="75"/>
      <c r="N23" s="75"/>
      <c r="O23" s="74" t="s">
        <v>11</v>
      </c>
      <c r="P23" s="76"/>
      <c r="Q23" s="77" t="s">
        <v>12</v>
      </c>
      <c r="R23" s="11" t="s">
        <v>13</v>
      </c>
      <c r="S23" s="12" t="s">
        <v>14</v>
      </c>
    </row>
    <row r="24" spans="1:19" ht="66.75" customHeight="1" thickBot="1">
      <c r="A24" s="58"/>
      <c r="B24" s="14"/>
      <c r="C24" s="14"/>
      <c r="D24" s="14"/>
      <c r="E24" s="14"/>
      <c r="F24" s="14"/>
      <c r="G24" s="14"/>
      <c r="H24" s="14"/>
      <c r="I24" s="14"/>
      <c r="J24" s="13"/>
      <c r="K24" s="14"/>
      <c r="L24" s="14"/>
      <c r="M24" s="14"/>
      <c r="N24" s="14"/>
      <c r="O24" s="15"/>
      <c r="P24" s="55">
        <f>L24-O24</f>
        <v>0</v>
      </c>
      <c r="Q24" s="78"/>
      <c r="R24" s="16" t="s">
        <v>66</v>
      </c>
      <c r="S24" s="17" t="s">
        <v>16</v>
      </c>
    </row>
    <row r="25" spans="1:19" s="21" customFormat="1" ht="13.5" thickBot="1">
      <c r="A25" s="63">
        <v>1</v>
      </c>
      <c r="B25" s="12"/>
      <c r="C25" s="11"/>
      <c r="D25" s="12"/>
      <c r="E25" s="12"/>
      <c r="F25" s="10"/>
      <c r="G25" s="10"/>
      <c r="H25" s="10"/>
      <c r="I25" s="10"/>
      <c r="J25" s="10"/>
      <c r="K25" s="12"/>
      <c r="L25" s="11"/>
      <c r="M25" s="12"/>
      <c r="N25" s="11"/>
      <c r="O25" s="18" t="s">
        <v>17</v>
      </c>
      <c r="P25" s="19" t="s">
        <v>18</v>
      </c>
      <c r="Q25" s="20"/>
      <c r="R25" s="16"/>
      <c r="S25" s="20"/>
    </row>
    <row r="26" spans="1:19" s="21" customFormat="1" ht="15.75" thickBot="1">
      <c r="A26" s="28" t="s">
        <v>20</v>
      </c>
      <c r="B26" s="23" t="s">
        <v>19</v>
      </c>
      <c r="C26" s="24" t="s">
        <v>21</v>
      </c>
      <c r="D26" s="23" t="s">
        <v>22</v>
      </c>
      <c r="E26" s="23" t="s">
        <v>47</v>
      </c>
      <c r="F26" s="22" t="s">
        <v>23</v>
      </c>
      <c r="G26" s="22" t="s">
        <v>24</v>
      </c>
      <c r="H26" s="22" t="s">
        <v>25</v>
      </c>
      <c r="I26" s="58" t="s">
        <v>61</v>
      </c>
      <c r="J26" s="25" t="s">
        <v>26</v>
      </c>
      <c r="K26" s="23" t="s">
        <v>27</v>
      </c>
      <c r="L26" s="24" t="s">
        <v>28</v>
      </c>
      <c r="M26" s="23" t="s">
        <v>29</v>
      </c>
      <c r="N26" s="24" t="s">
        <v>30</v>
      </c>
      <c r="O26" s="26"/>
      <c r="P26" s="27" t="s">
        <v>31</v>
      </c>
      <c r="Q26" s="23"/>
      <c r="R26" s="24"/>
      <c r="S26" s="23"/>
    </row>
    <row r="27" spans="1:19" s="35" customFormat="1" ht="13.5" thickBot="1">
      <c r="A27" s="36" t="s">
        <v>56</v>
      </c>
      <c r="B27" s="28">
        <v>2</v>
      </c>
      <c r="C27" s="28">
        <v>3</v>
      </c>
      <c r="D27" s="28">
        <v>4</v>
      </c>
      <c r="E27" s="28">
        <v>5</v>
      </c>
      <c r="F27" s="29" t="s">
        <v>32</v>
      </c>
      <c r="G27" s="29" t="s">
        <v>33</v>
      </c>
      <c r="H27" s="29" t="s">
        <v>34</v>
      </c>
      <c r="I27" s="61" t="s">
        <v>62</v>
      </c>
      <c r="J27" s="56" t="s">
        <v>35</v>
      </c>
      <c r="K27" s="30">
        <v>7</v>
      </c>
      <c r="L27" s="30">
        <v>8</v>
      </c>
      <c r="M27" s="30">
        <v>9</v>
      </c>
      <c r="N27" s="31">
        <v>10</v>
      </c>
      <c r="O27" s="32">
        <v>11</v>
      </c>
      <c r="P27" s="33">
        <v>12</v>
      </c>
      <c r="Q27" s="33">
        <v>13</v>
      </c>
      <c r="R27" s="33">
        <v>14</v>
      </c>
      <c r="S27" s="34" t="s">
        <v>48</v>
      </c>
    </row>
    <row r="28" spans="1:19" ht="21" customHeight="1">
      <c r="A28" s="64" t="s">
        <v>54</v>
      </c>
      <c r="B28" s="36" t="s">
        <v>83</v>
      </c>
      <c r="C28" s="36" t="s">
        <v>84</v>
      </c>
      <c r="D28" s="51" t="s">
        <v>89</v>
      </c>
      <c r="E28" s="51" t="s">
        <v>81</v>
      </c>
      <c r="F28" s="37" t="s">
        <v>59</v>
      </c>
      <c r="G28" s="37" t="s">
        <v>59</v>
      </c>
      <c r="H28" s="37" t="s">
        <v>59</v>
      </c>
      <c r="I28" s="50" t="s">
        <v>65</v>
      </c>
      <c r="J28" s="57">
        <f>K28+L28+M28+N28</f>
        <v>-2000</v>
      </c>
      <c r="K28" s="66"/>
      <c r="L28" s="67"/>
      <c r="M28" s="67"/>
      <c r="N28" s="65">
        <v>-2000</v>
      </c>
      <c r="O28" s="72">
        <v>603400</v>
      </c>
      <c r="P28" s="73">
        <v>603400</v>
      </c>
      <c r="Q28" s="48"/>
      <c r="R28" s="48">
        <v>382582.72</v>
      </c>
      <c r="S28" s="55">
        <f>O28-R28</f>
        <v>220817.28000000003</v>
      </c>
    </row>
    <row r="29" spans="1:19" ht="21" customHeight="1">
      <c r="A29" s="64" t="s">
        <v>54</v>
      </c>
      <c r="B29" s="36" t="s">
        <v>83</v>
      </c>
      <c r="C29" s="36" t="s">
        <v>84</v>
      </c>
      <c r="D29" s="51" t="s">
        <v>90</v>
      </c>
      <c r="E29" s="51" t="s">
        <v>91</v>
      </c>
      <c r="F29" s="37" t="s">
        <v>59</v>
      </c>
      <c r="G29" s="37" t="s">
        <v>59</v>
      </c>
      <c r="H29" s="37" t="s">
        <v>59</v>
      </c>
      <c r="I29" s="50" t="s">
        <v>65</v>
      </c>
      <c r="J29" s="57">
        <f>K29+L29+M29+N29</f>
        <v>-152000</v>
      </c>
      <c r="K29" s="66"/>
      <c r="L29" s="67"/>
      <c r="M29" s="67"/>
      <c r="N29" s="65">
        <v>-152000</v>
      </c>
      <c r="O29" s="72">
        <v>1998000</v>
      </c>
      <c r="P29" s="73">
        <v>1998000</v>
      </c>
      <c r="Q29" s="48"/>
      <c r="R29" s="48">
        <v>1421177</v>
      </c>
      <c r="S29" s="55">
        <f aca="true" t="shared" si="0" ref="S29:S46">O29-R29</f>
        <v>576823</v>
      </c>
    </row>
    <row r="30" spans="1:19" ht="21" customHeight="1">
      <c r="A30" s="64" t="s">
        <v>54</v>
      </c>
      <c r="B30" s="36" t="s">
        <v>83</v>
      </c>
      <c r="C30" s="36" t="s">
        <v>92</v>
      </c>
      <c r="D30" s="51" t="s">
        <v>89</v>
      </c>
      <c r="E30" s="51" t="s">
        <v>81</v>
      </c>
      <c r="F30" s="37" t="s">
        <v>59</v>
      </c>
      <c r="G30" s="37" t="s">
        <v>59</v>
      </c>
      <c r="H30" s="37" t="s">
        <v>59</v>
      </c>
      <c r="I30" s="50" t="s">
        <v>65</v>
      </c>
      <c r="J30" s="57">
        <f aca="true" t="shared" si="1" ref="J30:J46">K30+L30+M30+N30</f>
        <v>2000</v>
      </c>
      <c r="K30" s="66"/>
      <c r="L30" s="67"/>
      <c r="M30" s="67"/>
      <c r="N30" s="65">
        <v>2000</v>
      </c>
      <c r="O30" s="72">
        <v>208900</v>
      </c>
      <c r="P30" s="73">
        <v>208900</v>
      </c>
      <c r="Q30" s="48"/>
      <c r="R30" s="48">
        <v>160060</v>
      </c>
      <c r="S30" s="55">
        <f t="shared" si="0"/>
        <v>48840</v>
      </c>
    </row>
    <row r="31" spans="1:19" ht="21" customHeight="1">
      <c r="A31" s="64" t="s">
        <v>54</v>
      </c>
      <c r="B31" s="36" t="s">
        <v>83</v>
      </c>
      <c r="C31" s="36" t="s">
        <v>92</v>
      </c>
      <c r="D31" s="51" t="s">
        <v>90</v>
      </c>
      <c r="E31" s="51" t="s">
        <v>91</v>
      </c>
      <c r="F31" s="37" t="s">
        <v>59</v>
      </c>
      <c r="G31" s="37" t="s">
        <v>59</v>
      </c>
      <c r="H31" s="37" t="s">
        <v>59</v>
      </c>
      <c r="I31" s="50" t="s">
        <v>65</v>
      </c>
      <c r="J31" s="57">
        <f t="shared" si="1"/>
        <v>152000</v>
      </c>
      <c r="K31" s="66"/>
      <c r="L31" s="67"/>
      <c r="M31" s="67"/>
      <c r="N31" s="65">
        <v>152000</v>
      </c>
      <c r="O31" s="72">
        <v>569644</v>
      </c>
      <c r="P31" s="73">
        <v>569644</v>
      </c>
      <c r="Q31" s="48"/>
      <c r="R31" s="48">
        <v>529999.98</v>
      </c>
      <c r="S31" s="55">
        <f t="shared" si="0"/>
        <v>39644.02000000002</v>
      </c>
    </row>
    <row r="32" spans="1:19" ht="21" customHeight="1">
      <c r="A32" s="64" t="s">
        <v>54</v>
      </c>
      <c r="B32" s="36" t="s">
        <v>83</v>
      </c>
      <c r="C32" s="36" t="s">
        <v>84</v>
      </c>
      <c r="D32" s="51" t="s">
        <v>85</v>
      </c>
      <c r="E32" s="51" t="s">
        <v>86</v>
      </c>
      <c r="F32" s="37" t="s">
        <v>59</v>
      </c>
      <c r="G32" s="37" t="s">
        <v>59</v>
      </c>
      <c r="H32" s="37" t="s">
        <v>59</v>
      </c>
      <c r="I32" s="50" t="s">
        <v>65</v>
      </c>
      <c r="J32" s="57">
        <f t="shared" si="1"/>
        <v>10000</v>
      </c>
      <c r="K32" s="66"/>
      <c r="L32" s="67"/>
      <c r="M32" s="67"/>
      <c r="N32" s="65">
        <v>10000</v>
      </c>
      <c r="O32" s="72">
        <v>50000</v>
      </c>
      <c r="P32" s="73">
        <v>50000</v>
      </c>
      <c r="Q32" s="48"/>
      <c r="R32" s="48">
        <v>35185.5</v>
      </c>
      <c r="S32" s="55">
        <f t="shared" si="0"/>
        <v>14814.5</v>
      </c>
    </row>
    <row r="33" spans="1:19" ht="21" customHeight="1">
      <c r="A33" s="64" t="s">
        <v>54</v>
      </c>
      <c r="B33" s="36" t="s">
        <v>93</v>
      </c>
      <c r="C33" s="36" t="s">
        <v>94</v>
      </c>
      <c r="D33" s="51" t="s">
        <v>95</v>
      </c>
      <c r="E33" s="51" t="s">
        <v>86</v>
      </c>
      <c r="F33" s="37" t="s">
        <v>59</v>
      </c>
      <c r="G33" s="37" t="s">
        <v>59</v>
      </c>
      <c r="H33" s="37" t="s">
        <v>59</v>
      </c>
      <c r="I33" s="50" t="s">
        <v>65</v>
      </c>
      <c r="J33" s="57">
        <f t="shared" si="1"/>
        <v>-10000</v>
      </c>
      <c r="K33" s="66"/>
      <c r="L33" s="67"/>
      <c r="M33" s="67"/>
      <c r="N33" s="65">
        <v>-10000</v>
      </c>
      <c r="O33" s="72">
        <v>10000</v>
      </c>
      <c r="P33" s="73">
        <v>10000</v>
      </c>
      <c r="Q33" s="48"/>
      <c r="R33" s="48"/>
      <c r="S33" s="55">
        <f t="shared" si="0"/>
        <v>10000</v>
      </c>
    </row>
    <row r="34" spans="1:19" ht="21" customHeight="1">
      <c r="A34" s="64" t="s">
        <v>54</v>
      </c>
      <c r="B34" s="36" t="s">
        <v>69</v>
      </c>
      <c r="C34" s="36" t="s">
        <v>77</v>
      </c>
      <c r="D34" s="51" t="s">
        <v>85</v>
      </c>
      <c r="E34" s="51" t="s">
        <v>86</v>
      </c>
      <c r="F34" s="37" t="s">
        <v>59</v>
      </c>
      <c r="G34" s="37" t="s">
        <v>59</v>
      </c>
      <c r="H34" s="37" t="s">
        <v>59</v>
      </c>
      <c r="I34" s="50" t="s">
        <v>65</v>
      </c>
      <c r="J34" s="57">
        <f t="shared" si="1"/>
        <v>141200</v>
      </c>
      <c r="K34" s="66"/>
      <c r="L34" s="67"/>
      <c r="M34" s="67"/>
      <c r="N34" s="65">
        <v>141200</v>
      </c>
      <c r="O34" s="72"/>
      <c r="P34" s="73"/>
      <c r="Q34" s="48"/>
      <c r="R34" s="48"/>
      <c r="S34" s="55">
        <f t="shared" si="0"/>
        <v>0</v>
      </c>
    </row>
    <row r="35" spans="1:19" ht="21" customHeight="1">
      <c r="A35" s="64" t="s">
        <v>54</v>
      </c>
      <c r="B35" s="36" t="s">
        <v>69</v>
      </c>
      <c r="C35" s="36" t="s">
        <v>101</v>
      </c>
      <c r="D35" s="51" t="s">
        <v>68</v>
      </c>
      <c r="E35" s="51" t="s">
        <v>86</v>
      </c>
      <c r="F35" s="37" t="s">
        <v>59</v>
      </c>
      <c r="G35" s="37" t="s">
        <v>59</v>
      </c>
      <c r="H35" s="37" t="s">
        <v>59</v>
      </c>
      <c r="I35" s="50" t="s">
        <v>65</v>
      </c>
      <c r="J35" s="57">
        <f t="shared" si="1"/>
        <v>5000</v>
      </c>
      <c r="K35" s="66"/>
      <c r="L35" s="67"/>
      <c r="M35" s="67"/>
      <c r="N35" s="65">
        <v>5000</v>
      </c>
      <c r="O35" s="72">
        <v>45000</v>
      </c>
      <c r="P35" s="73">
        <v>45000</v>
      </c>
      <c r="Q35" s="48"/>
      <c r="R35" s="48">
        <v>37000</v>
      </c>
      <c r="S35" s="55">
        <f t="shared" si="0"/>
        <v>8000</v>
      </c>
    </row>
    <row r="36" spans="1:19" ht="21" customHeight="1">
      <c r="A36" s="64" t="s">
        <v>54</v>
      </c>
      <c r="B36" s="36" t="s">
        <v>70</v>
      </c>
      <c r="C36" s="36" t="s">
        <v>96</v>
      </c>
      <c r="D36" s="51" t="s">
        <v>68</v>
      </c>
      <c r="E36" s="51" t="s">
        <v>60</v>
      </c>
      <c r="F36" s="37" t="s">
        <v>59</v>
      </c>
      <c r="G36" s="37" t="s">
        <v>59</v>
      </c>
      <c r="H36" s="37" t="s">
        <v>59</v>
      </c>
      <c r="I36" s="50" t="s">
        <v>65</v>
      </c>
      <c r="J36" s="57">
        <f t="shared" si="1"/>
        <v>-249014.01</v>
      </c>
      <c r="K36" s="66"/>
      <c r="L36" s="67"/>
      <c r="M36" s="67"/>
      <c r="N36" s="65">
        <v>-249014.01</v>
      </c>
      <c r="O36" s="72">
        <v>456977</v>
      </c>
      <c r="P36" s="73">
        <v>456977</v>
      </c>
      <c r="Q36" s="48"/>
      <c r="R36" s="48">
        <v>207962.99</v>
      </c>
      <c r="S36" s="55">
        <f t="shared" si="0"/>
        <v>249014.01</v>
      </c>
    </row>
    <row r="37" spans="1:19" ht="21" customHeight="1">
      <c r="A37" s="64" t="s">
        <v>54</v>
      </c>
      <c r="B37" s="36" t="s">
        <v>70</v>
      </c>
      <c r="C37" s="36" t="s">
        <v>74</v>
      </c>
      <c r="D37" s="51" t="s">
        <v>68</v>
      </c>
      <c r="E37" s="51" t="s">
        <v>60</v>
      </c>
      <c r="F37" s="37" t="s">
        <v>59</v>
      </c>
      <c r="G37" s="37" t="s">
        <v>59</v>
      </c>
      <c r="H37" s="37" t="s">
        <v>59</v>
      </c>
      <c r="I37" s="50" t="s">
        <v>65</v>
      </c>
      <c r="J37" s="57">
        <f t="shared" si="1"/>
        <v>249014.01</v>
      </c>
      <c r="K37" s="66"/>
      <c r="L37" s="67"/>
      <c r="M37" s="67"/>
      <c r="N37" s="65">
        <v>249014.01</v>
      </c>
      <c r="O37" s="72">
        <v>873867</v>
      </c>
      <c r="P37" s="73">
        <v>873867</v>
      </c>
      <c r="Q37" s="48"/>
      <c r="R37" s="48">
        <v>865755.56</v>
      </c>
      <c r="S37" s="55">
        <f t="shared" si="0"/>
        <v>8111.439999999944</v>
      </c>
    </row>
    <row r="38" spans="1:19" ht="21" customHeight="1">
      <c r="A38" s="64" t="s">
        <v>54</v>
      </c>
      <c r="B38" s="36" t="s">
        <v>87</v>
      </c>
      <c r="C38" s="36" t="s">
        <v>99</v>
      </c>
      <c r="D38" s="51" t="s">
        <v>75</v>
      </c>
      <c r="E38" s="51" t="s">
        <v>76</v>
      </c>
      <c r="F38" s="37" t="s">
        <v>59</v>
      </c>
      <c r="G38" s="37" t="s">
        <v>59</v>
      </c>
      <c r="H38" s="37" t="s">
        <v>59</v>
      </c>
      <c r="I38" s="50" t="s">
        <v>65</v>
      </c>
      <c r="J38" s="57">
        <f t="shared" si="1"/>
        <v>-364322</v>
      </c>
      <c r="K38" s="66"/>
      <c r="L38" s="67"/>
      <c r="M38" s="67"/>
      <c r="N38" s="65">
        <v>-364322</v>
      </c>
      <c r="O38" s="72">
        <v>364322</v>
      </c>
      <c r="P38" s="73">
        <v>364322</v>
      </c>
      <c r="Q38" s="48"/>
      <c r="R38" s="48">
        <v>0</v>
      </c>
      <c r="S38" s="55">
        <f t="shared" si="0"/>
        <v>364322</v>
      </c>
    </row>
    <row r="39" spans="1:19" ht="21" customHeight="1">
      <c r="A39" s="64" t="s">
        <v>54</v>
      </c>
      <c r="B39" s="36" t="s">
        <v>87</v>
      </c>
      <c r="C39" s="36" t="s">
        <v>110</v>
      </c>
      <c r="D39" s="51" t="s">
        <v>107</v>
      </c>
      <c r="E39" s="51" t="s">
        <v>67</v>
      </c>
      <c r="F39" s="37" t="s">
        <v>59</v>
      </c>
      <c r="G39" s="37" t="s">
        <v>59</v>
      </c>
      <c r="H39" s="37" t="s">
        <v>59</v>
      </c>
      <c r="I39" s="50" t="s">
        <v>65</v>
      </c>
      <c r="J39" s="57">
        <f t="shared" si="1"/>
        <v>364322</v>
      </c>
      <c r="K39" s="66"/>
      <c r="L39" s="67"/>
      <c r="M39" s="67"/>
      <c r="N39" s="65">
        <v>364322</v>
      </c>
      <c r="O39" s="72"/>
      <c r="P39" s="73"/>
      <c r="Q39" s="48"/>
      <c r="R39" s="48"/>
      <c r="S39" s="55">
        <f t="shared" si="0"/>
        <v>0</v>
      </c>
    </row>
    <row r="40" spans="1:19" ht="21" customHeight="1">
      <c r="A40" s="64" t="s">
        <v>54</v>
      </c>
      <c r="B40" s="36" t="s">
        <v>72</v>
      </c>
      <c r="C40" s="36" t="s">
        <v>88</v>
      </c>
      <c r="D40" s="51" t="s">
        <v>68</v>
      </c>
      <c r="E40" s="51" t="s">
        <v>60</v>
      </c>
      <c r="F40" s="37" t="s">
        <v>59</v>
      </c>
      <c r="G40" s="37" t="s">
        <v>59</v>
      </c>
      <c r="H40" s="37" t="s">
        <v>59</v>
      </c>
      <c r="I40" s="50" t="s">
        <v>65</v>
      </c>
      <c r="J40" s="57">
        <f t="shared" si="1"/>
        <v>200000</v>
      </c>
      <c r="K40" s="66"/>
      <c r="L40" s="67"/>
      <c r="M40" s="67"/>
      <c r="N40" s="65">
        <v>200000</v>
      </c>
      <c r="O40" s="72">
        <v>645141.31</v>
      </c>
      <c r="P40" s="73">
        <v>645141.31</v>
      </c>
      <c r="Q40" s="48"/>
      <c r="R40" s="48">
        <v>645141.31</v>
      </c>
      <c r="S40" s="55">
        <f t="shared" si="0"/>
        <v>0</v>
      </c>
    </row>
    <row r="41" spans="1:19" ht="21" customHeight="1">
      <c r="A41" s="64" t="s">
        <v>54</v>
      </c>
      <c r="B41" s="36" t="s">
        <v>72</v>
      </c>
      <c r="C41" s="36" t="s">
        <v>98</v>
      </c>
      <c r="D41" s="51" t="s">
        <v>68</v>
      </c>
      <c r="E41" s="51" t="s">
        <v>60</v>
      </c>
      <c r="F41" s="37" t="s">
        <v>71</v>
      </c>
      <c r="G41" s="37" t="s">
        <v>105</v>
      </c>
      <c r="H41" s="37" t="s">
        <v>59</v>
      </c>
      <c r="I41" s="50" t="s">
        <v>102</v>
      </c>
      <c r="J41" s="57">
        <f>K41+L41+M41+N41</f>
        <v>17455915</v>
      </c>
      <c r="K41" s="66"/>
      <c r="L41" s="67"/>
      <c r="M41" s="67"/>
      <c r="N41" s="65">
        <v>17455915</v>
      </c>
      <c r="O41" s="72">
        <v>0</v>
      </c>
      <c r="P41" s="73">
        <v>0</v>
      </c>
      <c r="Q41" s="48"/>
      <c r="R41" s="48">
        <v>0</v>
      </c>
      <c r="S41" s="55">
        <f>O41-R41</f>
        <v>0</v>
      </c>
    </row>
    <row r="42" spans="1:19" ht="23.25" customHeight="1">
      <c r="A42" s="64" t="s">
        <v>54</v>
      </c>
      <c r="B42" s="36" t="s">
        <v>63</v>
      </c>
      <c r="C42" s="36" t="s">
        <v>78</v>
      </c>
      <c r="D42" s="51" t="s">
        <v>68</v>
      </c>
      <c r="E42" s="51" t="s">
        <v>73</v>
      </c>
      <c r="F42" s="37" t="s">
        <v>71</v>
      </c>
      <c r="G42" s="37" t="s">
        <v>82</v>
      </c>
      <c r="H42" s="37" t="s">
        <v>59</v>
      </c>
      <c r="I42" s="50" t="s">
        <v>65</v>
      </c>
      <c r="J42" s="57">
        <f>K42+L42+M42+N42</f>
        <v>-550000</v>
      </c>
      <c r="K42" s="66"/>
      <c r="L42" s="67"/>
      <c r="M42" s="67"/>
      <c r="N42" s="65">
        <v>-550000</v>
      </c>
      <c r="O42" s="72">
        <v>550000</v>
      </c>
      <c r="P42" s="73">
        <v>550000</v>
      </c>
      <c r="Q42" s="48"/>
      <c r="R42" s="48"/>
      <c r="S42" s="55">
        <f>O42-R42</f>
        <v>550000</v>
      </c>
    </row>
    <row r="43" spans="1:19" ht="23.25" customHeight="1">
      <c r="A43" s="64" t="s">
        <v>54</v>
      </c>
      <c r="B43" s="36" t="s">
        <v>63</v>
      </c>
      <c r="C43" s="36" t="s">
        <v>78</v>
      </c>
      <c r="D43" s="51" t="s">
        <v>68</v>
      </c>
      <c r="E43" s="51" t="s">
        <v>60</v>
      </c>
      <c r="F43" s="37" t="s">
        <v>71</v>
      </c>
      <c r="G43" s="37" t="s">
        <v>82</v>
      </c>
      <c r="H43" s="37" t="s">
        <v>59</v>
      </c>
      <c r="I43" s="50" t="s">
        <v>65</v>
      </c>
      <c r="J43" s="57">
        <f>K43+L43+M43+N43</f>
        <v>550000</v>
      </c>
      <c r="K43" s="66"/>
      <c r="L43" s="67"/>
      <c r="M43" s="67"/>
      <c r="N43" s="65">
        <v>550000</v>
      </c>
      <c r="O43" s="72"/>
      <c r="P43" s="73"/>
      <c r="Q43" s="48"/>
      <c r="R43" s="48"/>
      <c r="S43" s="55">
        <f>O43-R43</f>
        <v>0</v>
      </c>
    </row>
    <row r="44" spans="1:19" ht="21" customHeight="1">
      <c r="A44" s="64" t="s">
        <v>54</v>
      </c>
      <c r="B44" s="36" t="s">
        <v>72</v>
      </c>
      <c r="C44" s="36" t="s">
        <v>97</v>
      </c>
      <c r="D44" s="51" t="s">
        <v>68</v>
      </c>
      <c r="E44" s="51" t="s">
        <v>60</v>
      </c>
      <c r="F44" s="37" t="s">
        <v>59</v>
      </c>
      <c r="G44" s="37" t="s">
        <v>59</v>
      </c>
      <c r="H44" s="37" t="s">
        <v>59</v>
      </c>
      <c r="I44" s="50" t="s">
        <v>65</v>
      </c>
      <c r="J44" s="57">
        <f t="shared" si="1"/>
        <v>2388247.72</v>
      </c>
      <c r="K44" s="66"/>
      <c r="L44" s="67"/>
      <c r="M44" s="67"/>
      <c r="N44" s="65">
        <v>2388247.72</v>
      </c>
      <c r="O44" s="72">
        <v>0</v>
      </c>
      <c r="P44" s="73">
        <v>0</v>
      </c>
      <c r="Q44" s="48"/>
      <c r="R44" s="48">
        <v>0</v>
      </c>
      <c r="S44" s="55">
        <f t="shared" si="0"/>
        <v>0</v>
      </c>
    </row>
    <row r="45" spans="1:19" ht="21" customHeight="1">
      <c r="A45" s="64" t="s">
        <v>54</v>
      </c>
      <c r="B45" s="36" t="s">
        <v>72</v>
      </c>
      <c r="C45" s="36" t="s">
        <v>100</v>
      </c>
      <c r="D45" s="51" t="s">
        <v>68</v>
      </c>
      <c r="E45" s="51" t="s">
        <v>60</v>
      </c>
      <c r="F45" s="37" t="s">
        <v>59</v>
      </c>
      <c r="G45" s="37" t="s">
        <v>59</v>
      </c>
      <c r="H45" s="37" t="s">
        <v>59</v>
      </c>
      <c r="I45" s="50" t="s">
        <v>65</v>
      </c>
      <c r="J45" s="57">
        <f>K45+L45+M45+N45</f>
        <v>10000</v>
      </c>
      <c r="K45" s="66"/>
      <c r="L45" s="67"/>
      <c r="M45" s="67"/>
      <c r="N45" s="65">
        <v>10000</v>
      </c>
      <c r="O45" s="72">
        <v>110000</v>
      </c>
      <c r="P45" s="73">
        <v>110000</v>
      </c>
      <c r="Q45" s="48"/>
      <c r="R45" s="48">
        <v>92072</v>
      </c>
      <c r="S45" s="55">
        <f>O45-R45</f>
        <v>17928</v>
      </c>
    </row>
    <row r="46" spans="1:19" ht="21" customHeight="1" thickBot="1">
      <c r="A46" s="64" t="s">
        <v>54</v>
      </c>
      <c r="B46" s="36" t="s">
        <v>63</v>
      </c>
      <c r="C46" s="36" t="s">
        <v>79</v>
      </c>
      <c r="D46" s="51" t="s">
        <v>68</v>
      </c>
      <c r="E46" s="51" t="s">
        <v>73</v>
      </c>
      <c r="F46" s="37" t="s">
        <v>71</v>
      </c>
      <c r="G46" s="37" t="s">
        <v>80</v>
      </c>
      <c r="H46" s="37" t="s">
        <v>59</v>
      </c>
      <c r="I46" s="50" t="s">
        <v>65</v>
      </c>
      <c r="J46" s="57">
        <f t="shared" si="1"/>
        <v>100000</v>
      </c>
      <c r="K46" s="66"/>
      <c r="L46" s="67"/>
      <c r="M46" s="67"/>
      <c r="N46" s="65">
        <v>100000</v>
      </c>
      <c r="O46" s="72">
        <v>300000</v>
      </c>
      <c r="P46" s="73">
        <v>300000</v>
      </c>
      <c r="Q46" s="48"/>
      <c r="R46" s="48">
        <v>300000</v>
      </c>
      <c r="S46" s="55">
        <f t="shared" si="0"/>
        <v>0</v>
      </c>
    </row>
    <row r="47" spans="2:19" ht="22.5" customHeight="1" thickBot="1">
      <c r="B47" s="38" t="s">
        <v>36</v>
      </c>
      <c r="C47" s="38"/>
      <c r="D47" s="38"/>
      <c r="E47" s="38"/>
      <c r="F47" s="59"/>
      <c r="G47" s="38"/>
      <c r="H47" s="38"/>
      <c r="I47" s="60"/>
      <c r="J47" s="69">
        <f aca="true" t="shared" si="2" ref="J47:O47">SUM(J28:J46)</f>
        <v>20300362.72</v>
      </c>
      <c r="K47" s="69">
        <f t="shared" si="2"/>
        <v>0</v>
      </c>
      <c r="L47" s="69">
        <f t="shared" si="2"/>
        <v>0</v>
      </c>
      <c r="M47" s="69">
        <f t="shared" si="2"/>
        <v>0</v>
      </c>
      <c r="N47" s="69">
        <f t="shared" si="2"/>
        <v>20300362.72</v>
      </c>
      <c r="O47" s="69">
        <f t="shared" si="2"/>
        <v>6785251.3100000005</v>
      </c>
      <c r="P47" s="68"/>
      <c r="Q47" s="68"/>
      <c r="R47" s="69">
        <f>SUM(R28:R46)</f>
        <v>4676937.0600000005</v>
      </c>
      <c r="S47" s="69">
        <f>SUM(S28:S46)</f>
        <v>2108314.25</v>
      </c>
    </row>
    <row r="48" spans="15:16" ht="12.75">
      <c r="O48" s="49"/>
      <c r="P48" s="49"/>
    </row>
    <row r="49" ht="12.75">
      <c r="B49" s="1" t="s">
        <v>37</v>
      </c>
    </row>
    <row r="50" ht="13.5" thickBot="1">
      <c r="B50" s="1" t="s">
        <v>38</v>
      </c>
    </row>
    <row r="51" spans="15:19" ht="12.75">
      <c r="O51" s="39" t="s">
        <v>39</v>
      </c>
      <c r="P51" s="9"/>
      <c r="Q51" s="9"/>
      <c r="R51" s="9"/>
      <c r="S51" s="40"/>
    </row>
    <row r="52" spans="15:19" ht="12.75">
      <c r="O52" s="41" t="s">
        <v>40</v>
      </c>
      <c r="P52" s="7"/>
      <c r="Q52" s="42"/>
      <c r="R52" s="7"/>
      <c r="S52" s="43"/>
    </row>
    <row r="53" spans="2:19" ht="21" customHeight="1">
      <c r="B53" s="1" t="s">
        <v>41</v>
      </c>
      <c r="F53" s="1" t="s">
        <v>51</v>
      </c>
      <c r="N53" s="47"/>
      <c r="O53" s="7" t="s">
        <v>45</v>
      </c>
      <c r="P53" s="7"/>
      <c r="Q53" s="7"/>
      <c r="R53" s="7" t="s">
        <v>104</v>
      </c>
      <c r="S53" s="43"/>
    </row>
    <row r="54" spans="14:19" ht="18" customHeight="1">
      <c r="N54" s="47"/>
      <c r="O54" s="7" t="s">
        <v>43</v>
      </c>
      <c r="P54" s="7"/>
      <c r="Q54" s="7"/>
      <c r="R54" s="7" t="s">
        <v>103</v>
      </c>
      <c r="S54" s="43"/>
    </row>
    <row r="55" spans="14:19" ht="12.75">
      <c r="N55" s="47"/>
      <c r="O55" s="5"/>
      <c r="P55" s="5"/>
      <c r="Q55" s="5"/>
      <c r="R55" s="5" t="s">
        <v>55</v>
      </c>
      <c r="S55" s="45"/>
    </row>
    <row r="56" spans="2:19" ht="12.75">
      <c r="B56" s="1" t="s">
        <v>44</v>
      </c>
      <c r="F56" s="1" t="s">
        <v>58</v>
      </c>
      <c r="N56" s="47"/>
      <c r="O56" s="7"/>
      <c r="P56" s="7"/>
      <c r="Q56" s="7"/>
      <c r="R56" s="7"/>
      <c r="S56" s="43"/>
    </row>
    <row r="57" spans="14:19" ht="12.75">
      <c r="N57" s="47"/>
      <c r="O57" s="7"/>
      <c r="P57" s="7"/>
      <c r="Q57" s="7"/>
      <c r="R57" s="7"/>
      <c r="S57" s="43"/>
    </row>
    <row r="58" spans="14:19" ht="12.75">
      <c r="N58" s="47"/>
      <c r="O58" s="7" t="s">
        <v>42</v>
      </c>
      <c r="P58" s="7"/>
      <c r="Q58" s="5"/>
      <c r="R58" s="5"/>
      <c r="S58" s="44"/>
    </row>
    <row r="59" spans="15:19" ht="13.5" thickBot="1">
      <c r="O59" s="13"/>
      <c r="P59" s="14"/>
      <c r="Q59" s="14"/>
      <c r="R59" s="14"/>
      <c r="S59" s="46"/>
    </row>
  </sheetData>
  <sheetProtection/>
  <mergeCells count="3">
    <mergeCell ref="J23:N23"/>
    <mergeCell ref="O23:P23"/>
    <mergeCell ref="Q23:Q24"/>
  </mergeCells>
  <printOptions/>
  <pageMargins left="0.3937007874015748" right="0.1968503937007874" top="0.35433070866141736" bottom="0.31496062992125984" header="0.2755905511811024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0">
      <selection activeCell="A28" sqref="A28:IV28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8.8515625" style="1" customWidth="1"/>
    <col min="12" max="12" width="11.0039062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1.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49</v>
      </c>
      <c r="G3" s="1" t="s">
        <v>50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51</v>
      </c>
    </row>
    <row r="6" ht="12.75">
      <c r="H6" s="1" t="s">
        <v>46</v>
      </c>
    </row>
    <row r="7" ht="12.75">
      <c r="B7" s="1" t="s">
        <v>55</v>
      </c>
    </row>
    <row r="8" spans="1:12" ht="15.75">
      <c r="A8" s="4"/>
      <c r="F8" s="3" t="s">
        <v>64</v>
      </c>
      <c r="K8" s="53"/>
      <c r="L8" s="54"/>
    </row>
    <row r="9" spans="1:12" ht="15.75">
      <c r="A9" s="4"/>
      <c r="F9" s="3"/>
      <c r="K9" s="53"/>
      <c r="L9" s="54"/>
    </row>
    <row r="10" spans="1:12" ht="15.75">
      <c r="A10" s="4"/>
      <c r="F10" s="3"/>
      <c r="K10" s="53"/>
      <c r="L10" s="54"/>
    </row>
    <row r="12" ht="12.75">
      <c r="A12" s="1" t="s">
        <v>109</v>
      </c>
    </row>
    <row r="15" spans="2:16" ht="12.75">
      <c r="B15" s="52" t="s">
        <v>57</v>
      </c>
      <c r="C15" s="52"/>
      <c r="D15" s="52"/>
      <c r="E15" s="52"/>
      <c r="F15" s="52"/>
      <c r="G15" s="52"/>
      <c r="H15" s="52"/>
      <c r="I15" s="52"/>
      <c r="J15" s="52" t="s">
        <v>52</v>
      </c>
      <c r="K15" s="52"/>
      <c r="L15" s="52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N17" s="7"/>
      <c r="O17" s="5" t="s">
        <v>53</v>
      </c>
      <c r="P17" s="5"/>
    </row>
    <row r="18" spans="2:16" ht="12.75">
      <c r="B18" s="1" t="s">
        <v>106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0"/>
      <c r="O18" s="7"/>
      <c r="P18" s="7"/>
    </row>
    <row r="19" spans="3:16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3:16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9" ht="15" thickBot="1">
      <c r="A22" s="71"/>
      <c r="S22" s="8" t="s">
        <v>9</v>
      </c>
    </row>
    <row r="23" spans="1:19" ht="13.5" thickBot="1">
      <c r="A23" s="62" t="s">
        <v>15</v>
      </c>
      <c r="B23" s="38"/>
      <c r="C23" s="38"/>
      <c r="D23" s="38"/>
      <c r="E23" s="38"/>
      <c r="F23" s="38"/>
      <c r="G23" s="38"/>
      <c r="H23" s="38"/>
      <c r="I23" s="60"/>
      <c r="J23" s="74" t="s">
        <v>10</v>
      </c>
      <c r="K23" s="75"/>
      <c r="L23" s="75"/>
      <c r="M23" s="75"/>
      <c r="N23" s="75"/>
      <c r="O23" s="74" t="s">
        <v>11</v>
      </c>
      <c r="P23" s="76"/>
      <c r="Q23" s="77" t="s">
        <v>12</v>
      </c>
      <c r="R23" s="11" t="s">
        <v>13</v>
      </c>
      <c r="S23" s="12" t="s">
        <v>14</v>
      </c>
    </row>
    <row r="24" spans="1:19" ht="66.75" customHeight="1" thickBot="1">
      <c r="A24" s="58"/>
      <c r="B24" s="14"/>
      <c r="C24" s="14"/>
      <c r="D24" s="14"/>
      <c r="E24" s="14"/>
      <c r="F24" s="14"/>
      <c r="G24" s="14"/>
      <c r="H24" s="14"/>
      <c r="I24" s="14"/>
      <c r="J24" s="13"/>
      <c r="K24" s="14"/>
      <c r="L24" s="14"/>
      <c r="M24" s="14"/>
      <c r="N24" s="14"/>
      <c r="O24" s="15"/>
      <c r="P24" s="55">
        <f>L24-O24</f>
        <v>0</v>
      </c>
      <c r="Q24" s="78"/>
      <c r="R24" s="16" t="s">
        <v>66</v>
      </c>
      <c r="S24" s="17" t="s">
        <v>16</v>
      </c>
    </row>
    <row r="25" spans="1:19" s="21" customFormat="1" ht="13.5" thickBot="1">
      <c r="A25" s="63">
        <v>1</v>
      </c>
      <c r="B25" s="12"/>
      <c r="C25" s="11"/>
      <c r="D25" s="12"/>
      <c r="E25" s="12"/>
      <c r="F25" s="10"/>
      <c r="G25" s="10"/>
      <c r="H25" s="10"/>
      <c r="I25" s="10"/>
      <c r="J25" s="10"/>
      <c r="K25" s="12"/>
      <c r="L25" s="11"/>
      <c r="M25" s="12"/>
      <c r="N25" s="11"/>
      <c r="O25" s="18" t="s">
        <v>17</v>
      </c>
      <c r="P25" s="19" t="s">
        <v>18</v>
      </c>
      <c r="Q25" s="20"/>
      <c r="R25" s="16"/>
      <c r="S25" s="20"/>
    </row>
    <row r="26" spans="1:19" s="21" customFormat="1" ht="15.75" thickBot="1">
      <c r="A26" s="28" t="s">
        <v>20</v>
      </c>
      <c r="B26" s="23" t="s">
        <v>19</v>
      </c>
      <c r="C26" s="24" t="s">
        <v>21</v>
      </c>
      <c r="D26" s="23" t="s">
        <v>22</v>
      </c>
      <c r="E26" s="23" t="s">
        <v>47</v>
      </c>
      <c r="F26" s="22" t="s">
        <v>23</v>
      </c>
      <c r="G26" s="22" t="s">
        <v>24</v>
      </c>
      <c r="H26" s="22" t="s">
        <v>25</v>
      </c>
      <c r="I26" s="58" t="s">
        <v>61</v>
      </c>
      <c r="J26" s="25" t="s">
        <v>26</v>
      </c>
      <c r="K26" s="23" t="s">
        <v>27</v>
      </c>
      <c r="L26" s="24" t="s">
        <v>28</v>
      </c>
      <c r="M26" s="23" t="s">
        <v>29</v>
      </c>
      <c r="N26" s="24" t="s">
        <v>30</v>
      </c>
      <c r="O26" s="26"/>
      <c r="P26" s="27" t="s">
        <v>31</v>
      </c>
      <c r="Q26" s="23"/>
      <c r="R26" s="24"/>
      <c r="S26" s="23"/>
    </row>
    <row r="27" spans="1:19" s="35" customFormat="1" ht="13.5" thickBot="1">
      <c r="A27" s="36" t="s">
        <v>56</v>
      </c>
      <c r="B27" s="28">
        <v>2</v>
      </c>
      <c r="C27" s="28">
        <v>3</v>
      </c>
      <c r="D27" s="28">
        <v>4</v>
      </c>
      <c r="E27" s="28">
        <v>5</v>
      </c>
      <c r="F27" s="29" t="s">
        <v>32</v>
      </c>
      <c r="G27" s="29" t="s">
        <v>33</v>
      </c>
      <c r="H27" s="29" t="s">
        <v>34</v>
      </c>
      <c r="I27" s="61" t="s">
        <v>62</v>
      </c>
      <c r="J27" s="56" t="s">
        <v>35</v>
      </c>
      <c r="K27" s="30">
        <v>7</v>
      </c>
      <c r="L27" s="30">
        <v>8</v>
      </c>
      <c r="M27" s="30">
        <v>9</v>
      </c>
      <c r="N27" s="31">
        <v>10</v>
      </c>
      <c r="O27" s="32">
        <v>11</v>
      </c>
      <c r="P27" s="33">
        <v>12</v>
      </c>
      <c r="Q27" s="33">
        <v>13</v>
      </c>
      <c r="R27" s="33">
        <v>14</v>
      </c>
      <c r="S27" s="34" t="s">
        <v>48</v>
      </c>
    </row>
    <row r="28" spans="1:19" ht="21" customHeight="1" thickBot="1">
      <c r="A28" s="64" t="s">
        <v>54</v>
      </c>
      <c r="B28" s="36" t="s">
        <v>72</v>
      </c>
      <c r="C28" s="36" t="s">
        <v>98</v>
      </c>
      <c r="D28" s="51" t="s">
        <v>68</v>
      </c>
      <c r="E28" s="51" t="s">
        <v>60</v>
      </c>
      <c r="F28" s="37" t="s">
        <v>71</v>
      </c>
      <c r="G28" s="37" t="s">
        <v>105</v>
      </c>
      <c r="H28" s="37" t="s">
        <v>59</v>
      </c>
      <c r="I28" s="50" t="s">
        <v>102</v>
      </c>
      <c r="J28" s="57">
        <f>K28+L28+M28+N28</f>
        <v>17455915</v>
      </c>
      <c r="K28" s="66"/>
      <c r="L28" s="67"/>
      <c r="M28" s="67"/>
      <c r="N28" s="65">
        <v>17455915</v>
      </c>
      <c r="O28" s="72">
        <v>0</v>
      </c>
      <c r="P28" s="73">
        <v>0</v>
      </c>
      <c r="Q28" s="48"/>
      <c r="R28" s="48">
        <v>0</v>
      </c>
      <c r="S28" s="55">
        <f>O28-R28</f>
        <v>0</v>
      </c>
    </row>
    <row r="29" spans="2:19" ht="22.5" customHeight="1" thickBot="1">
      <c r="B29" s="38" t="s">
        <v>36</v>
      </c>
      <c r="C29" s="38"/>
      <c r="D29" s="38"/>
      <c r="E29" s="38"/>
      <c r="F29" s="59"/>
      <c r="G29" s="38"/>
      <c r="H29" s="38"/>
      <c r="I29" s="60"/>
      <c r="J29" s="69">
        <f aca="true" t="shared" si="0" ref="J29:O29">SUM(J28:J28)</f>
        <v>17455915</v>
      </c>
      <c r="K29" s="69">
        <f t="shared" si="0"/>
        <v>0</v>
      </c>
      <c r="L29" s="69">
        <f t="shared" si="0"/>
        <v>0</v>
      </c>
      <c r="M29" s="69">
        <f t="shared" si="0"/>
        <v>0</v>
      </c>
      <c r="N29" s="69">
        <f t="shared" si="0"/>
        <v>17455915</v>
      </c>
      <c r="O29" s="69">
        <f t="shared" si="0"/>
        <v>0</v>
      </c>
      <c r="P29" s="68"/>
      <c r="Q29" s="68"/>
      <c r="R29" s="69">
        <f>SUM(R28:R28)</f>
        <v>0</v>
      </c>
      <c r="S29" s="69">
        <f>SUM(S28:S28)</f>
        <v>0</v>
      </c>
    </row>
    <row r="30" spans="15:16" ht="12.75">
      <c r="O30" s="49"/>
      <c r="P30" s="49"/>
    </row>
    <row r="31" ht="12.75">
      <c r="B31" s="1" t="s">
        <v>37</v>
      </c>
    </row>
    <row r="32" ht="13.5" thickBot="1">
      <c r="B32" s="1" t="s">
        <v>38</v>
      </c>
    </row>
    <row r="33" spans="15:19" ht="12.75">
      <c r="O33" s="39" t="s">
        <v>39</v>
      </c>
      <c r="P33" s="9"/>
      <c r="Q33" s="9"/>
      <c r="R33" s="9"/>
      <c r="S33" s="40"/>
    </row>
    <row r="34" spans="15:19" ht="12.75">
      <c r="O34" s="41" t="s">
        <v>40</v>
      </c>
      <c r="P34" s="7"/>
      <c r="Q34" s="42"/>
      <c r="R34" s="7"/>
      <c r="S34" s="43"/>
    </row>
    <row r="35" spans="2:19" ht="21" customHeight="1">
      <c r="B35" s="1" t="s">
        <v>41</v>
      </c>
      <c r="F35" s="1" t="s">
        <v>51</v>
      </c>
      <c r="N35" s="47"/>
      <c r="O35" s="7" t="s">
        <v>45</v>
      </c>
      <c r="P35" s="7"/>
      <c r="Q35" s="7"/>
      <c r="R35" s="7" t="s">
        <v>104</v>
      </c>
      <c r="S35" s="43"/>
    </row>
    <row r="36" spans="14:19" ht="18" customHeight="1">
      <c r="N36" s="47"/>
      <c r="O36" s="7" t="s">
        <v>43</v>
      </c>
      <c r="P36" s="7"/>
      <c r="Q36" s="7"/>
      <c r="R36" s="7" t="s">
        <v>103</v>
      </c>
      <c r="S36" s="43"/>
    </row>
    <row r="37" spans="14:19" ht="12.75">
      <c r="N37" s="47"/>
      <c r="O37" s="5"/>
      <c r="P37" s="5"/>
      <c r="Q37" s="5"/>
      <c r="R37" s="5" t="s">
        <v>55</v>
      </c>
      <c r="S37" s="45"/>
    </row>
    <row r="38" spans="2:19" ht="12.75">
      <c r="B38" s="1" t="s">
        <v>44</v>
      </c>
      <c r="F38" s="1" t="s">
        <v>58</v>
      </c>
      <c r="N38" s="47"/>
      <c r="O38" s="7"/>
      <c r="P38" s="7"/>
      <c r="Q38" s="7"/>
      <c r="R38" s="7"/>
      <c r="S38" s="43"/>
    </row>
    <row r="39" spans="14:19" ht="12.75">
      <c r="N39" s="47"/>
      <c r="O39" s="7"/>
      <c r="P39" s="7"/>
      <c r="Q39" s="7"/>
      <c r="R39" s="7"/>
      <c r="S39" s="43"/>
    </row>
    <row r="40" spans="14:19" ht="12.75">
      <c r="N40" s="47"/>
      <c r="O40" s="7" t="s">
        <v>42</v>
      </c>
      <c r="P40" s="7"/>
      <c r="Q40" s="5"/>
      <c r="R40" s="5"/>
      <c r="S40" s="44"/>
    </row>
    <row r="41" spans="15:19" ht="13.5" thickBot="1">
      <c r="O41" s="13"/>
      <c r="P41" s="14"/>
      <c r="Q41" s="14"/>
      <c r="R41" s="14"/>
      <c r="S41" s="46"/>
    </row>
  </sheetData>
  <sheetProtection/>
  <mergeCells count="3">
    <mergeCell ref="J23:N23"/>
    <mergeCell ref="O23:P23"/>
    <mergeCell ref="Q23:Q24"/>
  </mergeCells>
  <printOptions/>
  <pageMargins left="0.3937007874015748" right="0.1968503937007874" top="0.35433070866141736" bottom="0.31496062992125984" header="0.275590551181102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2017-11-07T06:14:05Z</cp:lastPrinted>
  <dcterms:created xsi:type="dcterms:W3CDTF">1996-10-08T23:32:33Z</dcterms:created>
  <dcterms:modified xsi:type="dcterms:W3CDTF">2017-11-08T12:30:09Z</dcterms:modified>
  <cp:category/>
  <cp:version/>
  <cp:contentType/>
  <cp:contentStatus/>
</cp:coreProperties>
</file>