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7.02.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<sst xmlns="http://schemas.openxmlformats.org/spreadsheetml/2006/main" count="212" uniqueCount="95">
  <si>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</si>
  <si>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</si>
  <si>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</si>
  <si>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</si>
  <si>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</si>
  <si>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</si>
  <si>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</si>
  <si>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</si>
  <si>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</si>
  <si>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</si>
  <si>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</si>
  <si>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</si>
  <si>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</si>
  <si>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</si>
  <si>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</si>
  <si>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</si>
  <si>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</si>
  <si>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</si>
  <si>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</si>
  <si>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</si>
  <si>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</si>
  <si>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</si>
  <si>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</si>
  <si>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</si>
  <si>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</si>
  <si>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</si>
  <si>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</si>
  <si>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</si>
  <si>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</si>
  <si>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</si>
  <si>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</si>
  <si>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</si>
  <si>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</si>
  <si>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</si>
  <si>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</si>
  <si>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</si>
  <si>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</si>
  <si>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</si>
  <si>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</si>
  <si>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</si>
  <si>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</si>
  <si>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</si>
  <si>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</si>
  <si>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</si>
  <si>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</si>
  <si>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</si>
  <si>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</si>
  <si>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</si>
  <si>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</si>
  <si>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</si>
  <si>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</si>
  <si>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</si>
  <si>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</si>
  <si>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</si>
  <si>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</si>
  <si>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</si>
  <si>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</si>
  <si>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</si>
  <si>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</si>
  <si>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</si>
  <si>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</si>
  <si>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</si>
  <si>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</si>
  <si>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</si>
  <si>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расcходы</t>
  </si>
  <si>
    <t>244</t>
  </si>
  <si>
    <t>Заявка   росписи расходов на 2019 год</t>
  </si>
  <si>
    <t>0</t>
  </si>
  <si>
    <t>4</t>
  </si>
  <si>
    <t>0503</t>
  </si>
  <si>
    <t>225</t>
  </si>
  <si>
    <t>9990001040</t>
  </si>
  <si>
    <t>226</t>
  </si>
  <si>
    <t>1620601620</t>
  </si>
  <si>
    <t>0113</t>
  </si>
  <si>
    <t>0502</t>
  </si>
  <si>
    <t>1620201560</t>
  </si>
  <si>
    <t>0409</t>
  </si>
  <si>
    <t>16303S0140</t>
  </si>
  <si>
    <t>9990001750</t>
  </si>
  <si>
    <t>243</t>
  </si>
  <si>
    <t>0104</t>
  </si>
  <si>
    <t>9830000120</t>
  </si>
  <si>
    <t>242</t>
  </si>
  <si>
    <t>1620301590</t>
  </si>
  <si>
    <t>0412</t>
  </si>
  <si>
    <t>9990001060</t>
  </si>
  <si>
    <t>0501</t>
  </si>
  <si>
    <t>9990001510</t>
  </si>
  <si>
    <t>121</t>
  </si>
  <si>
    <t>211</t>
  </si>
  <si>
    <t>1630101150</t>
  </si>
  <si>
    <t>132</t>
  </si>
  <si>
    <t xml:space="preserve"> решения Совета депутатов №155 от 12.03.2019г.</t>
  </si>
  <si>
    <t xml:space="preserve"> 12 марта  2019 год  №  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</si>
</sst>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61" applyNumberFormat="1" applyFont="1" applyFill="1" applyBorder="1" applyAlignment="1">
      <alignment horizontal="center"/>
    </xf>
    <xf numFmtId="1" fontId="1" fillId="0" borderId="20" xfId="61" applyNumberFormat="1" applyFont="1" applyFill="1" applyBorder="1" applyAlignment="1">
      <alignment horizontal="center"/>
    </xf>
    <xf numFmtId="1" fontId="1" fillId="0" borderId="21" xfId="61" applyNumberFormat="1" applyFont="1" applyBorder="1" applyAlignment="1">
      <alignment horizontal="center"/>
    </xf>
    <xf numFmtId="1" fontId="1" fillId="0" borderId="19" xfId="61" applyNumberFormat="1" applyFont="1" applyBorder="1" applyAlignment="1">
      <alignment horizontal="center"/>
    </xf>
    <xf numFmtId="1" fontId="1" fillId="0" borderId="22" xfId="6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2" xfId="61" applyNumberFormat="1" applyFont="1" applyBorder="1" applyAlignment="1">
      <alignment horizontal="center" vertical="center"/>
    </xf>
    <xf numFmtId="185" fontId="1" fillId="0" borderId="23" xfId="61" applyNumberFormat="1" applyFont="1" applyBorder="1" applyAlignment="1">
      <alignment horizontal="center" vertical="center"/>
    </xf>
    <xf numFmtId="185" fontId="1" fillId="0" borderId="33" xfId="61" applyNumberFormat="1" applyFont="1" applyBorder="1" applyAlignment="1">
      <alignment horizontal="center" vertical="center"/>
    </xf>
    <xf numFmtId="1" fontId="4" fillId="0" borderId="34" xfId="61" applyNumberFormat="1" applyFont="1" applyFill="1" applyBorder="1" applyAlignment="1">
      <alignment horizontal="center"/>
    </xf>
    <xf numFmtId="2" fontId="1" fillId="0" borderId="35" xfId="61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" fontId="1" fillId="0" borderId="23" xfId="61" applyNumberFormat="1" applyFont="1" applyFill="1" applyBorder="1" applyAlignment="1">
      <alignment horizontal="right"/>
    </xf>
    <xf numFmtId="2" fontId="1" fillId="0" borderId="23" xfId="61" applyNumberFormat="1" applyFont="1" applyFill="1" applyBorder="1" applyAlignment="1">
      <alignment horizontal="right"/>
    </xf>
    <xf numFmtId="2" fontId="1" fillId="0" borderId="24" xfId="61" applyNumberFormat="1" applyFont="1" applyFill="1" applyBorder="1" applyAlignment="1">
      <alignment horizontal="right"/>
    </xf>
    <xf numFmtId="185" fontId="1" fillId="0" borderId="21" xfId="61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0">
      <selection activeCell="G23" sqref="G2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140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F8" s="3" t="s">
        <v>66</v>
      </c>
      <c r="K8" s="52"/>
      <c r="L8" s="53"/>
    </row>
    <row r="11" ht="12.75">
      <c r="A11" s="1" t="s">
        <v>94</v>
      </c>
    </row>
    <row r="13" ht="12.75">
      <c r="Q13" s="4"/>
    </row>
    <row r="15" spans="2:16" ht="12.75">
      <c r="B15" s="51" t="s">
        <v>58</v>
      </c>
      <c r="C15" s="51"/>
      <c r="D15" s="51"/>
      <c r="E15" s="51"/>
      <c r="F15" s="51"/>
      <c r="G15" s="51"/>
      <c r="H15" s="51"/>
      <c r="I15" s="51"/>
      <c r="J15" s="51" t="s">
        <v>53</v>
      </c>
      <c r="K15" s="51"/>
      <c r="L15" s="51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O17" s="5" t="s">
        <v>54</v>
      </c>
      <c r="P17" s="5"/>
    </row>
    <row r="18" spans="2:16" ht="12.75">
      <c r="B18" s="1" t="s">
        <v>93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3" t="s">
        <v>15</v>
      </c>
      <c r="B21" s="39"/>
      <c r="C21" s="39"/>
      <c r="D21" s="39"/>
      <c r="E21" s="39"/>
      <c r="F21" s="39"/>
      <c r="G21" s="39"/>
      <c r="H21" s="39"/>
      <c r="I21" s="61"/>
      <c r="J21" s="69" t="s">
        <v>10</v>
      </c>
      <c r="K21" s="70"/>
      <c r="L21" s="70"/>
      <c r="M21" s="70"/>
      <c r="N21" s="70"/>
      <c r="O21" s="69" t="s">
        <v>11</v>
      </c>
      <c r="P21" s="71"/>
      <c r="Q21" s="72" t="s">
        <v>12</v>
      </c>
      <c r="R21" s="11" t="s">
        <v>13</v>
      </c>
      <c r="S21" s="12" t="s">
        <v>14</v>
      </c>
    </row>
    <row r="22" spans="1:19" ht="66.75" customHeight="1" thickBot="1">
      <c r="A22" s="59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3"/>
      <c r="R22" s="17" t="s">
        <v>64</v>
      </c>
      <c r="S22" s="18" t="s">
        <v>16</v>
      </c>
    </row>
    <row r="23" spans="1:19" s="22" customFormat="1" ht="13.5" thickBot="1">
      <c r="A23" s="64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59" t="s">
        <v>62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37" t="s">
        <v>68</v>
      </c>
      <c r="E25" s="29">
        <v>5</v>
      </c>
      <c r="F25" s="30" t="s">
        <v>32</v>
      </c>
      <c r="G25" s="30" t="s">
        <v>33</v>
      </c>
      <c r="H25" s="30" t="s">
        <v>34</v>
      </c>
      <c r="I25" s="62" t="s">
        <v>63</v>
      </c>
      <c r="J25" s="57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81</v>
      </c>
      <c r="C26" s="37" t="s">
        <v>82</v>
      </c>
      <c r="D26" s="37" t="s">
        <v>83</v>
      </c>
      <c r="E26" s="37" t="s">
        <v>72</v>
      </c>
      <c r="F26" s="38" t="s">
        <v>61</v>
      </c>
      <c r="G26" s="38" t="s">
        <v>61</v>
      </c>
      <c r="H26" s="38" t="s">
        <v>61</v>
      </c>
      <c r="I26" s="50" t="s">
        <v>67</v>
      </c>
      <c r="J26" s="58">
        <f>K26+L26+M26+N26</f>
        <v>25000</v>
      </c>
      <c r="K26" s="65">
        <v>25000</v>
      </c>
      <c r="L26" s="65"/>
      <c r="M26" s="66"/>
      <c r="N26" s="67"/>
      <c r="O26" s="54">
        <v>188200</v>
      </c>
      <c r="P26" s="55">
        <v>188200</v>
      </c>
      <c r="Q26" s="55"/>
      <c r="R26" s="55"/>
      <c r="S26" s="56">
        <f>O26-R26</f>
        <v>188200</v>
      </c>
    </row>
    <row r="27" spans="1:19" ht="21" customHeight="1">
      <c r="A27" s="37" t="s">
        <v>55</v>
      </c>
      <c r="B27" s="37" t="s">
        <v>81</v>
      </c>
      <c r="C27" s="37" t="s">
        <v>82</v>
      </c>
      <c r="D27" s="37" t="s">
        <v>89</v>
      </c>
      <c r="E27" s="37" t="s">
        <v>90</v>
      </c>
      <c r="F27" s="38" t="s">
        <v>61</v>
      </c>
      <c r="G27" s="38" t="s">
        <v>61</v>
      </c>
      <c r="H27" s="38" t="s">
        <v>61</v>
      </c>
      <c r="I27" s="50" t="s">
        <v>67</v>
      </c>
      <c r="J27" s="58">
        <f>K27+L27+M27+N27</f>
        <v>-400</v>
      </c>
      <c r="K27" s="65"/>
      <c r="L27" s="65"/>
      <c r="M27" s="66">
        <v>-400</v>
      </c>
      <c r="N27" s="67"/>
      <c r="O27" s="54">
        <v>2150951</v>
      </c>
      <c r="P27" s="55">
        <v>544980</v>
      </c>
      <c r="Q27" s="55"/>
      <c r="R27" s="55">
        <v>319600</v>
      </c>
      <c r="S27" s="56">
        <f>O27-R27</f>
        <v>1831351</v>
      </c>
    </row>
    <row r="28" spans="1:19" ht="21" customHeight="1">
      <c r="A28" s="37" t="s">
        <v>55</v>
      </c>
      <c r="B28" s="37" t="s">
        <v>74</v>
      </c>
      <c r="C28" s="37" t="s">
        <v>71</v>
      </c>
      <c r="D28" s="37" t="s">
        <v>65</v>
      </c>
      <c r="E28" s="37" t="s">
        <v>72</v>
      </c>
      <c r="F28" s="38" t="s">
        <v>61</v>
      </c>
      <c r="G28" s="38" t="s">
        <v>61</v>
      </c>
      <c r="H28" s="38" t="s">
        <v>61</v>
      </c>
      <c r="I28" s="50" t="s">
        <v>67</v>
      </c>
      <c r="J28" s="58">
        <f>K28+L28+M28+N28</f>
        <v>6348</v>
      </c>
      <c r="K28" s="65">
        <v>6348</v>
      </c>
      <c r="L28" s="65"/>
      <c r="M28" s="66"/>
      <c r="N28" s="67"/>
      <c r="O28" s="54">
        <v>38090</v>
      </c>
      <c r="P28" s="55">
        <v>12000</v>
      </c>
      <c r="Q28" s="55"/>
      <c r="R28" s="55">
        <v>3174</v>
      </c>
      <c r="S28" s="56">
        <f>O28-R28</f>
        <v>34916</v>
      </c>
    </row>
    <row r="29" spans="1:19" ht="21" customHeight="1">
      <c r="A29" s="37" t="s">
        <v>55</v>
      </c>
      <c r="B29" s="37" t="s">
        <v>74</v>
      </c>
      <c r="C29" s="37" t="s">
        <v>79</v>
      </c>
      <c r="D29" s="37" t="s">
        <v>65</v>
      </c>
      <c r="E29" s="37" t="s">
        <v>72</v>
      </c>
      <c r="F29" s="38" t="s">
        <v>61</v>
      </c>
      <c r="G29" s="38" t="s">
        <v>61</v>
      </c>
      <c r="H29" s="38" t="s">
        <v>61</v>
      </c>
      <c r="I29" s="50" t="s">
        <v>67</v>
      </c>
      <c r="J29" s="58">
        <f aca="true" t="shared" si="0" ref="J29:J41">K29+L29+M29+N29</f>
        <v>-100000</v>
      </c>
      <c r="K29" s="65">
        <v>-100000</v>
      </c>
      <c r="L29" s="65"/>
      <c r="M29" s="66"/>
      <c r="N29" s="67"/>
      <c r="O29" s="54">
        <v>100000</v>
      </c>
      <c r="P29" s="55">
        <v>100000</v>
      </c>
      <c r="Q29" s="55"/>
      <c r="R29" s="55"/>
      <c r="S29" s="56">
        <f aca="true" t="shared" si="1" ref="S29:S41">O29-R29</f>
        <v>100000</v>
      </c>
    </row>
    <row r="30" spans="1:19" ht="21" customHeight="1">
      <c r="A30" s="37" t="s">
        <v>55</v>
      </c>
      <c r="B30" s="37" t="s">
        <v>74</v>
      </c>
      <c r="C30" s="37" t="s">
        <v>79</v>
      </c>
      <c r="D30" s="37" t="s">
        <v>80</v>
      </c>
      <c r="E30" s="37" t="s">
        <v>72</v>
      </c>
      <c r="F30" s="38" t="s">
        <v>61</v>
      </c>
      <c r="G30" s="38" t="s">
        <v>61</v>
      </c>
      <c r="H30" s="38" t="s">
        <v>61</v>
      </c>
      <c r="I30" s="50" t="s">
        <v>67</v>
      </c>
      <c r="J30" s="58">
        <f t="shared" si="0"/>
        <v>100000</v>
      </c>
      <c r="K30" s="65">
        <v>100000</v>
      </c>
      <c r="L30" s="65"/>
      <c r="M30" s="66"/>
      <c r="N30" s="67"/>
      <c r="O30" s="54">
        <v>100000</v>
      </c>
      <c r="P30" s="55">
        <v>100000</v>
      </c>
      <c r="Q30" s="55"/>
      <c r="R30" s="55"/>
      <c r="S30" s="56">
        <f t="shared" si="1"/>
        <v>100000</v>
      </c>
    </row>
    <row r="31" spans="1:19" ht="21" customHeight="1">
      <c r="A31" s="37" t="s">
        <v>55</v>
      </c>
      <c r="B31" s="37" t="s">
        <v>77</v>
      </c>
      <c r="C31" s="37" t="s">
        <v>78</v>
      </c>
      <c r="D31" s="37" t="s">
        <v>65</v>
      </c>
      <c r="E31" s="37" t="s">
        <v>70</v>
      </c>
      <c r="F31" s="38" t="s">
        <v>61</v>
      </c>
      <c r="G31" s="38" t="s">
        <v>61</v>
      </c>
      <c r="H31" s="38" t="s">
        <v>61</v>
      </c>
      <c r="I31" s="50" t="s">
        <v>67</v>
      </c>
      <c r="J31" s="58">
        <f t="shared" si="0"/>
        <v>-10756</v>
      </c>
      <c r="K31" s="65"/>
      <c r="L31" s="65"/>
      <c r="M31" s="66">
        <v>-10756</v>
      </c>
      <c r="N31" s="67"/>
      <c r="O31" s="54">
        <v>308000</v>
      </c>
      <c r="P31" s="55">
        <v>0</v>
      </c>
      <c r="Q31" s="55"/>
      <c r="R31" s="55">
        <v>0</v>
      </c>
      <c r="S31" s="56">
        <f t="shared" si="1"/>
        <v>308000</v>
      </c>
    </row>
    <row r="32" spans="1:19" ht="21" customHeight="1">
      <c r="A32" s="37" t="s">
        <v>55</v>
      </c>
      <c r="B32" s="37" t="s">
        <v>77</v>
      </c>
      <c r="C32" s="37" t="s">
        <v>91</v>
      </c>
      <c r="D32" s="37" t="s">
        <v>65</v>
      </c>
      <c r="E32" s="37" t="s">
        <v>70</v>
      </c>
      <c r="F32" s="38" t="s">
        <v>61</v>
      </c>
      <c r="G32" s="38" t="s">
        <v>61</v>
      </c>
      <c r="H32" s="38" t="s">
        <v>61</v>
      </c>
      <c r="I32" s="50" t="s">
        <v>67</v>
      </c>
      <c r="J32" s="58">
        <f t="shared" si="0"/>
        <v>-140154.94</v>
      </c>
      <c r="K32" s="66">
        <v>-140154.94</v>
      </c>
      <c r="L32" s="65"/>
      <c r="M32" s="66"/>
      <c r="N32" s="67"/>
      <c r="O32" s="54">
        <v>738000</v>
      </c>
      <c r="P32" s="55">
        <v>738000</v>
      </c>
      <c r="Q32" s="55"/>
      <c r="R32" s="55">
        <v>391000</v>
      </c>
      <c r="S32" s="56">
        <f t="shared" si="1"/>
        <v>347000</v>
      </c>
    </row>
    <row r="33" spans="1:19" ht="21" customHeight="1">
      <c r="A33" s="37" t="s">
        <v>55</v>
      </c>
      <c r="B33" s="37" t="s">
        <v>77</v>
      </c>
      <c r="C33" s="37" t="s">
        <v>91</v>
      </c>
      <c r="D33" s="37" t="s">
        <v>65</v>
      </c>
      <c r="E33" s="37" t="s">
        <v>70</v>
      </c>
      <c r="F33" s="38" t="s">
        <v>92</v>
      </c>
      <c r="G33" s="38" t="s">
        <v>61</v>
      </c>
      <c r="H33" s="38" t="s">
        <v>61</v>
      </c>
      <c r="I33" s="50" t="s">
        <v>67</v>
      </c>
      <c r="J33" s="58">
        <f>K33+L33+M33+N33</f>
        <v>140154.94</v>
      </c>
      <c r="K33" s="66">
        <v>140154.94</v>
      </c>
      <c r="L33" s="65"/>
      <c r="M33" s="66"/>
      <c r="N33" s="67"/>
      <c r="O33" s="54">
        <v>0</v>
      </c>
      <c r="P33" s="55">
        <v>0</v>
      </c>
      <c r="Q33" s="55"/>
      <c r="R33" s="55">
        <v>0</v>
      </c>
      <c r="S33" s="56">
        <f>O33-R33</f>
        <v>0</v>
      </c>
    </row>
    <row r="34" spans="1:19" ht="21" customHeight="1">
      <c r="A34" s="37" t="s">
        <v>55</v>
      </c>
      <c r="B34" s="37" t="s">
        <v>85</v>
      </c>
      <c r="C34" s="37" t="s">
        <v>86</v>
      </c>
      <c r="D34" s="37" t="s">
        <v>65</v>
      </c>
      <c r="E34" s="37" t="s">
        <v>72</v>
      </c>
      <c r="F34" s="38" t="s">
        <v>61</v>
      </c>
      <c r="G34" s="38" t="s">
        <v>61</v>
      </c>
      <c r="H34" s="38" t="s">
        <v>61</v>
      </c>
      <c r="I34" s="50" t="s">
        <v>67</v>
      </c>
      <c r="J34" s="58">
        <f t="shared" si="0"/>
        <v>4000</v>
      </c>
      <c r="K34" s="65">
        <v>4000</v>
      </c>
      <c r="L34" s="65"/>
      <c r="M34" s="66"/>
      <c r="N34" s="67"/>
      <c r="O34" s="54">
        <v>119000</v>
      </c>
      <c r="P34" s="55">
        <v>119000</v>
      </c>
      <c r="Q34" s="55"/>
      <c r="R34" s="55">
        <v>0</v>
      </c>
      <c r="S34" s="56">
        <f>O34-R34</f>
        <v>119000</v>
      </c>
    </row>
    <row r="35" spans="1:19" ht="21" customHeight="1">
      <c r="A35" s="37" t="s">
        <v>55</v>
      </c>
      <c r="B35" s="37" t="s">
        <v>87</v>
      </c>
      <c r="C35" s="37" t="s">
        <v>88</v>
      </c>
      <c r="D35" s="37" t="s">
        <v>65</v>
      </c>
      <c r="E35" s="37" t="s">
        <v>70</v>
      </c>
      <c r="F35" s="38" t="s">
        <v>61</v>
      </c>
      <c r="G35" s="38" t="s">
        <v>61</v>
      </c>
      <c r="H35" s="38" t="s">
        <v>61</v>
      </c>
      <c r="I35" s="50" t="s">
        <v>67</v>
      </c>
      <c r="J35" s="58">
        <f>K35+L35+M35+N35</f>
        <v>29000</v>
      </c>
      <c r="K35" s="65">
        <v>34000</v>
      </c>
      <c r="L35" s="65">
        <v>-5000</v>
      </c>
      <c r="M35" s="66"/>
      <c r="N35" s="67"/>
      <c r="O35" s="54">
        <v>5000</v>
      </c>
      <c r="P35" s="55">
        <v>0</v>
      </c>
      <c r="Q35" s="55"/>
      <c r="R35" s="55"/>
      <c r="S35" s="56">
        <f>O35-R35</f>
        <v>5000</v>
      </c>
    </row>
    <row r="36" spans="1:19" ht="21" customHeight="1">
      <c r="A36" s="37" t="s">
        <v>55</v>
      </c>
      <c r="B36" s="37" t="s">
        <v>75</v>
      </c>
      <c r="C36" s="37" t="s">
        <v>76</v>
      </c>
      <c r="D36" s="37" t="s">
        <v>65</v>
      </c>
      <c r="E36" s="37" t="s">
        <v>70</v>
      </c>
      <c r="F36" s="38" t="s">
        <v>61</v>
      </c>
      <c r="G36" s="38" t="s">
        <v>61</v>
      </c>
      <c r="H36" s="38" t="s">
        <v>61</v>
      </c>
      <c r="I36" s="50" t="s">
        <v>67</v>
      </c>
      <c r="J36" s="58">
        <f t="shared" si="0"/>
        <v>-10000</v>
      </c>
      <c r="K36" s="65"/>
      <c r="L36" s="65"/>
      <c r="M36" s="66">
        <v>-10000</v>
      </c>
      <c r="N36" s="67"/>
      <c r="O36" s="54">
        <v>15000</v>
      </c>
      <c r="P36" s="55">
        <v>0</v>
      </c>
      <c r="Q36" s="55"/>
      <c r="R36" s="55"/>
      <c r="S36" s="56">
        <f t="shared" si="1"/>
        <v>15000</v>
      </c>
    </row>
    <row r="37" spans="1:19" ht="21" customHeight="1">
      <c r="A37" s="37" t="s">
        <v>55</v>
      </c>
      <c r="B37" s="37" t="s">
        <v>75</v>
      </c>
      <c r="C37" s="37" t="s">
        <v>76</v>
      </c>
      <c r="D37" s="37" t="s">
        <v>65</v>
      </c>
      <c r="E37" s="37" t="s">
        <v>72</v>
      </c>
      <c r="F37" s="38" t="s">
        <v>61</v>
      </c>
      <c r="G37" s="38" t="s">
        <v>61</v>
      </c>
      <c r="H37" s="38" t="s">
        <v>61</v>
      </c>
      <c r="I37" s="50" t="s">
        <v>67</v>
      </c>
      <c r="J37" s="58">
        <f t="shared" si="0"/>
        <v>10000</v>
      </c>
      <c r="K37" s="65">
        <v>10000</v>
      </c>
      <c r="L37" s="65"/>
      <c r="M37" s="66"/>
      <c r="N37" s="67"/>
      <c r="O37" s="54">
        <v>5000</v>
      </c>
      <c r="P37" s="55">
        <v>0</v>
      </c>
      <c r="Q37" s="55"/>
      <c r="R37" s="55"/>
      <c r="S37" s="56">
        <f t="shared" si="1"/>
        <v>5000</v>
      </c>
    </row>
    <row r="38" spans="1:19" ht="21" customHeight="1">
      <c r="A38" s="37" t="s">
        <v>55</v>
      </c>
      <c r="B38" s="37" t="s">
        <v>75</v>
      </c>
      <c r="C38" s="37" t="s">
        <v>84</v>
      </c>
      <c r="D38" s="37" t="s">
        <v>65</v>
      </c>
      <c r="E38" s="37" t="s">
        <v>70</v>
      </c>
      <c r="F38" s="38" t="s">
        <v>61</v>
      </c>
      <c r="G38" s="38" t="s">
        <v>61</v>
      </c>
      <c r="H38" s="38" t="s">
        <v>61</v>
      </c>
      <c r="I38" s="50" t="s">
        <v>67</v>
      </c>
      <c r="J38" s="58">
        <f t="shared" si="0"/>
        <v>26310</v>
      </c>
      <c r="K38" s="65"/>
      <c r="L38" s="65">
        <v>26310</v>
      </c>
      <c r="M38" s="66"/>
      <c r="N38" s="67"/>
      <c r="O38" s="54">
        <v>52620</v>
      </c>
      <c r="P38" s="55">
        <v>52620</v>
      </c>
      <c r="Q38" s="55"/>
      <c r="R38" s="55"/>
      <c r="S38" s="56">
        <f t="shared" si="1"/>
        <v>52620</v>
      </c>
    </row>
    <row r="39" spans="1:19" ht="21" customHeight="1">
      <c r="A39" s="37" t="s">
        <v>55</v>
      </c>
      <c r="B39" s="37" t="s">
        <v>75</v>
      </c>
      <c r="C39" s="37" t="s">
        <v>84</v>
      </c>
      <c r="D39" s="37" t="s">
        <v>65</v>
      </c>
      <c r="E39" s="37" t="s">
        <v>72</v>
      </c>
      <c r="F39" s="38" t="s">
        <v>61</v>
      </c>
      <c r="G39" s="38" t="s">
        <v>61</v>
      </c>
      <c r="H39" s="38" t="s">
        <v>61</v>
      </c>
      <c r="I39" s="50" t="s">
        <v>67</v>
      </c>
      <c r="J39" s="58">
        <f>K39+L39+M39+N39</f>
        <v>400</v>
      </c>
      <c r="K39" s="65">
        <v>400</v>
      </c>
      <c r="L39" s="65"/>
      <c r="M39" s="66"/>
      <c r="N39" s="67"/>
      <c r="O39" s="54">
        <v>23485</v>
      </c>
      <c r="P39" s="55">
        <v>23485</v>
      </c>
      <c r="Q39" s="55"/>
      <c r="R39" s="55"/>
      <c r="S39" s="56">
        <f>O39-R39</f>
        <v>23485</v>
      </c>
    </row>
    <row r="40" spans="1:19" ht="21" customHeight="1">
      <c r="A40" s="37" t="s">
        <v>55</v>
      </c>
      <c r="B40" s="37" t="s">
        <v>69</v>
      </c>
      <c r="C40" s="37" t="s">
        <v>73</v>
      </c>
      <c r="D40" s="37" t="s">
        <v>65</v>
      </c>
      <c r="E40" s="37" t="s">
        <v>72</v>
      </c>
      <c r="F40" s="38" t="s">
        <v>61</v>
      </c>
      <c r="G40" s="38" t="s">
        <v>61</v>
      </c>
      <c r="H40" s="38" t="s">
        <v>61</v>
      </c>
      <c r="I40" s="50" t="s">
        <v>67</v>
      </c>
      <c r="J40" s="58">
        <f t="shared" si="0"/>
        <v>15000</v>
      </c>
      <c r="K40" s="65">
        <v>15000</v>
      </c>
      <c r="L40" s="65"/>
      <c r="M40" s="66"/>
      <c r="N40" s="67"/>
      <c r="O40" s="54">
        <v>5000</v>
      </c>
      <c r="P40" s="55">
        <v>5000</v>
      </c>
      <c r="Q40" s="55"/>
      <c r="R40" s="55"/>
      <c r="S40" s="56">
        <f t="shared" si="1"/>
        <v>5000</v>
      </c>
    </row>
    <row r="41" spans="1:19" ht="21" customHeight="1" thickBot="1">
      <c r="A41" s="37" t="s">
        <v>55</v>
      </c>
      <c r="B41" s="37" t="s">
        <v>69</v>
      </c>
      <c r="C41" s="37" t="s">
        <v>73</v>
      </c>
      <c r="D41" s="37" t="s">
        <v>65</v>
      </c>
      <c r="E41" s="37" t="s">
        <v>70</v>
      </c>
      <c r="F41" s="38" t="s">
        <v>61</v>
      </c>
      <c r="G41" s="38" t="s">
        <v>61</v>
      </c>
      <c r="H41" s="38" t="s">
        <v>61</v>
      </c>
      <c r="I41" s="50" t="s">
        <v>67</v>
      </c>
      <c r="J41" s="58">
        <f t="shared" si="0"/>
        <v>-46319.65</v>
      </c>
      <c r="K41" s="65"/>
      <c r="L41" s="65"/>
      <c r="M41" s="66">
        <v>-46319.65</v>
      </c>
      <c r="N41" s="67"/>
      <c r="O41" s="54">
        <v>265887</v>
      </c>
      <c r="P41" s="55">
        <v>50887</v>
      </c>
      <c r="Q41" s="55"/>
      <c r="R41" s="55"/>
      <c r="S41" s="56">
        <f t="shared" si="1"/>
        <v>265887</v>
      </c>
    </row>
    <row r="42" spans="2:19" ht="22.5" customHeight="1" thickBot="1">
      <c r="B42" s="39" t="s">
        <v>36</v>
      </c>
      <c r="C42" s="39"/>
      <c r="D42" s="39"/>
      <c r="E42" s="39"/>
      <c r="F42" s="60"/>
      <c r="G42" s="39"/>
      <c r="H42" s="39"/>
      <c r="I42" s="61"/>
      <c r="J42" s="68">
        <f>SUM(J26:J41)</f>
        <v>48582.35</v>
      </c>
      <c r="K42" s="68">
        <f aca="true" t="shared" si="2" ref="K42:S42">SUM(K26:K41)</f>
        <v>94748</v>
      </c>
      <c r="L42" s="68">
        <f t="shared" si="2"/>
        <v>21310</v>
      </c>
      <c r="M42" s="68">
        <f t="shared" si="2"/>
        <v>-67475.65</v>
      </c>
      <c r="N42" s="68">
        <f t="shared" si="2"/>
        <v>0</v>
      </c>
      <c r="O42" s="68">
        <f t="shared" si="2"/>
        <v>4114233</v>
      </c>
      <c r="P42" s="68">
        <f t="shared" si="2"/>
        <v>1934172</v>
      </c>
      <c r="Q42" s="68">
        <f t="shared" si="2"/>
        <v>0</v>
      </c>
      <c r="R42" s="68">
        <f t="shared" si="2"/>
        <v>713774</v>
      </c>
      <c r="S42" s="68">
        <f t="shared" si="2"/>
        <v>3400459</v>
      </c>
    </row>
    <row r="43" spans="15:16" ht="12.75">
      <c r="O43" s="49"/>
      <c r="P43" s="49"/>
    </row>
    <row r="44" ht="12.75">
      <c r="B44" s="1" t="s">
        <v>37</v>
      </c>
    </row>
    <row r="45" ht="13.5" thickBot="1">
      <c r="B45" s="1" t="s">
        <v>38</v>
      </c>
    </row>
    <row r="46" spans="15:19" ht="12.75">
      <c r="O46" s="40" t="s">
        <v>39</v>
      </c>
      <c r="P46" s="9"/>
      <c r="Q46" s="9"/>
      <c r="R46" s="9"/>
      <c r="S46" s="41"/>
    </row>
    <row r="47" spans="15:19" ht="12.75">
      <c r="O47" s="42" t="s">
        <v>40</v>
      </c>
      <c r="P47" s="7"/>
      <c r="Q47" s="43"/>
      <c r="R47" s="7"/>
      <c r="S47" s="44"/>
    </row>
    <row r="48" spans="2:19" ht="21" customHeight="1">
      <c r="B48" s="1" t="s">
        <v>41</v>
      </c>
      <c r="F48" s="1" t="s">
        <v>59</v>
      </c>
      <c r="N48" s="48"/>
      <c r="O48" s="7" t="s">
        <v>45</v>
      </c>
      <c r="P48" s="7"/>
      <c r="Q48" s="7"/>
      <c r="R48" s="7" t="s">
        <v>46</v>
      </c>
      <c r="S48" s="44"/>
    </row>
    <row r="49" spans="14:19" ht="18" customHeight="1">
      <c r="N49" s="48"/>
      <c r="O49" s="7" t="s">
        <v>43</v>
      </c>
      <c r="P49" s="7"/>
      <c r="Q49" s="7"/>
      <c r="R49" s="7"/>
      <c r="S49" s="44"/>
    </row>
    <row r="50" spans="14:19" ht="12.75">
      <c r="N50" s="48"/>
      <c r="O50" s="5"/>
      <c r="P50" s="5"/>
      <c r="Q50" s="5"/>
      <c r="R50" s="5" t="s">
        <v>56</v>
      </c>
      <c r="S50" s="46"/>
    </row>
    <row r="51" spans="2:19" ht="12.75">
      <c r="B51" s="1" t="s">
        <v>44</v>
      </c>
      <c r="F51" s="1" t="s">
        <v>60</v>
      </c>
      <c r="N51" s="48"/>
      <c r="O51" s="7"/>
      <c r="P51" s="7"/>
      <c r="Q51" s="7"/>
      <c r="R51" s="7"/>
      <c r="S51" s="44"/>
    </row>
    <row r="52" spans="14:19" ht="12.75">
      <c r="N52" s="48"/>
      <c r="O52" s="7"/>
      <c r="P52" s="7"/>
      <c r="Q52" s="7"/>
      <c r="R52" s="7"/>
      <c r="S52" s="44"/>
    </row>
    <row r="53" spans="14:19" ht="12.75">
      <c r="N53" s="48"/>
      <c r="O53" s="7" t="s">
        <v>42</v>
      </c>
      <c r="P53" s="7"/>
      <c r="Q53" s="5"/>
      <c r="R53" s="5"/>
      <c r="S53" s="45"/>
    </row>
    <row r="54" spans="15:19" ht="13.5" thickBot="1">
      <c r="O54" s="13"/>
      <c r="P54" s="14"/>
      <c r="Q54" s="14"/>
      <c r="R54" s="14"/>
      <c r="S54" s="47"/>
    </row>
  </sheetData>
  <sheetProtection/>
  <mergeCells count="3">
    <mergeCell ref="J21:N21"/>
    <mergeCell ref="O21:P21"/>
    <mergeCell ref="Q21:Q22"/>
  </mergeCells>
  <printOptions/>
  <pageMargins left="0.41" right="0.2" top="0.78" bottom="0.88" header="0.77" footer="0.17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2019-03-12T05:35:41Z</cp:lastPrinted>
  <dcterms:created xsi:type="dcterms:W3CDTF">1996-10-08T23:32:33Z</dcterms:created>
  <dcterms:modified xsi:type="dcterms:W3CDTF">2019-03-12T05:36:54Z</dcterms:modified>
  <cp:category/>
  <cp:version/>
  <cp:contentType/>
  <cp:contentStatus/>
</cp:coreProperties>
</file>