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истрация (2)" sheetId="1" r:id="rId1"/>
    <sheet name="Администрация" sheetId="2" r:id="rId2"/>
  </sheets>
  <definedNames/>
  <calcPr fullCalcOnLoad="1"/>
</workbook>
</file>

<file path=xl/sharedStrings.xml><?xml version="1.0" encoding="utf-8"?>
<sst xmlns="http://schemas.openxmlformats.org/spreadsheetml/2006/main" count="539" uniqueCount="121">
  <si>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</si>
  <si>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</si>
  <si>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</si>
  <si>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</si>
  <si>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</si>
  <si>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</si>
  <si>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</si>
  <si>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</si>
  <si>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</si>
  <si>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</si>
  <si>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</si>
  <si>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</si>
  <si>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</si>
  <si>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</si>
  <si>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</si>
  <si>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</si>
  <si>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</si>
  <si>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</si>
  <si>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</si>
  <si>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</si>
  <si>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</si>
  <si>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</si>
  <si>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</si>
  <si>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</si>
  <si>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</si>
  <si>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</si>
  <si>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</si>
  <si>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</si>
  <si>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</si>
  <si>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</si>
  <si>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</si>
  <si>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</si>
  <si>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</si>
  <si>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</si>
  <si>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</si>
  <si>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</si>
  <si>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</si>
  <si>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</si>
  <si>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</si>
  <si>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</si>
  <si>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</si>
  <si>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</si>
  <si>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</si>
  <si>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</si>
  <si>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</si>
  <si>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</si>
  <si>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</si>
  <si>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</si>
  <si>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</si>
  <si>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</si>
  <si>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</si>
  <si>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</si>
  <si>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</si>
  <si>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</si>
  <si>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</si>
  <si>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</si>
  <si>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</si>
  <si>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</si>
  <si>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</si>
  <si>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</si>
  <si>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</si>
  <si>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</si>
  <si>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Код цели</t>
  </si>
  <si>
    <t>5д</t>
  </si>
  <si>
    <t>0104</t>
  </si>
  <si>
    <t>0</t>
  </si>
  <si>
    <t>расcходы</t>
  </si>
  <si>
    <t>Заявка   росписи расходов на 2018    год</t>
  </si>
  <si>
    <t>0113</t>
  </si>
  <si>
    <t>9990001070</t>
  </si>
  <si>
    <t>244</t>
  </si>
  <si>
    <t>226</t>
  </si>
  <si>
    <t>340</t>
  </si>
  <si>
    <t>9830000120</t>
  </si>
  <si>
    <t>853</t>
  </si>
  <si>
    <t>296</t>
  </si>
  <si>
    <t>9990001090</t>
  </si>
  <si>
    <t>292</t>
  </si>
  <si>
    <t>225</t>
  </si>
  <si>
    <t>141</t>
  </si>
  <si>
    <t>0503</t>
  </si>
  <si>
    <t>1620501600</t>
  </si>
  <si>
    <t>0409</t>
  </si>
  <si>
    <t>1630301650</t>
  </si>
  <si>
    <t>223</t>
  </si>
  <si>
    <t>310</t>
  </si>
  <si>
    <t>295</t>
  </si>
  <si>
    <t>1620670880</t>
  </si>
  <si>
    <t>16303S4390</t>
  </si>
  <si>
    <t>1620601620</t>
  </si>
  <si>
    <t>00</t>
  </si>
  <si>
    <t>1620570880</t>
  </si>
  <si>
    <t>832</t>
  </si>
  <si>
    <t>1050</t>
  </si>
  <si>
    <t>1630201160</t>
  </si>
  <si>
    <t>0412</t>
  </si>
  <si>
    <t>9990001050</t>
  </si>
  <si>
    <t>9990001060</t>
  </si>
  <si>
    <t>0501</t>
  </si>
  <si>
    <t>9990001510</t>
  </si>
  <si>
    <t>16205S0880</t>
  </si>
  <si>
    <t>16206S0880</t>
  </si>
  <si>
    <t>16205S4390</t>
  </si>
  <si>
    <t>16206S4390</t>
  </si>
  <si>
    <t>1630101150</t>
  </si>
  <si>
    <t>16303S0140</t>
  </si>
  <si>
    <t>решением Совета депутатов № 116  от 05.06.2018г.</t>
  </si>
  <si>
    <t>05 июня  2018 год  №  16</t>
  </si>
  <si>
    <t>17 июля 2018 год  №  20</t>
  </si>
  <si>
    <t>решением Совета депутатов № 126  от 17.07.2018г.</t>
  </si>
  <si>
    <t>242</t>
  </si>
  <si>
    <t>1001</t>
  </si>
  <si>
    <t>9990000300</t>
  </si>
  <si>
    <t>321</t>
  </si>
  <si>
    <t>263</t>
  </si>
  <si>
    <t>16206S4310</t>
  </si>
  <si>
    <t>1105</t>
  </si>
  <si>
    <t>9990072020</t>
  </si>
  <si>
    <t>001</t>
  </si>
  <si>
    <t>004</t>
  </si>
  <si>
    <t>9990001750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</si>
</sst>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21" xfId="59" applyNumberFormat="1" applyFont="1" applyFill="1" applyBorder="1" applyAlignment="1">
      <alignment horizontal="right"/>
    </xf>
    <xf numFmtId="181" fontId="1" fillId="0" borderId="31" xfId="59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49" fontId="1" fillId="0" borderId="3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3" xfId="59" applyNumberFormat="1" applyFont="1" applyBorder="1" applyAlignment="1">
      <alignment horizontal="center" vertical="center"/>
    </xf>
    <xf numFmtId="185" fontId="1" fillId="0" borderId="23" xfId="59" applyNumberFormat="1" applyFont="1" applyBorder="1" applyAlignment="1">
      <alignment horizontal="center" vertical="center"/>
    </xf>
    <xf numFmtId="185" fontId="1" fillId="0" borderId="34" xfId="59" applyNumberFormat="1" applyFont="1" applyBorder="1" applyAlignment="1">
      <alignment horizontal="center" vertical="center"/>
    </xf>
    <xf numFmtId="1" fontId="4" fillId="0" borderId="31" xfId="59" applyNumberFormat="1" applyFont="1" applyFill="1" applyBorder="1" applyAlignment="1">
      <alignment horizontal="center"/>
    </xf>
    <xf numFmtId="2" fontId="1" fillId="0" borderId="35" xfId="59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1" fontId="1" fillId="0" borderId="23" xfId="59" applyNumberFormat="1" applyFont="1" applyFill="1" applyBorder="1" applyAlignment="1">
      <alignment horizontal="right"/>
    </xf>
    <xf numFmtId="1" fontId="1" fillId="0" borderId="24" xfId="59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F13">
      <selection activeCell="S35" sqref="S35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2.57421875" style="1" customWidth="1"/>
    <col min="13" max="13" width="10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9.57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F8" s="3" t="s">
        <v>67</v>
      </c>
      <c r="K8" s="54"/>
      <c r="L8" s="55"/>
    </row>
    <row r="11" ht="12.75">
      <c r="A11" s="1" t="s">
        <v>108</v>
      </c>
    </row>
    <row r="13" ht="12.75">
      <c r="Q13" s="4"/>
    </row>
    <row r="15" spans="2:16" ht="12.75">
      <c r="B15" s="53" t="s">
        <v>58</v>
      </c>
      <c r="C15" s="53"/>
      <c r="D15" s="53"/>
      <c r="E15" s="53"/>
      <c r="F15" s="53"/>
      <c r="G15" s="53"/>
      <c r="H15" s="53"/>
      <c r="I15" s="53"/>
      <c r="J15" s="53" t="s">
        <v>53</v>
      </c>
      <c r="K15" s="53"/>
      <c r="L15" s="53"/>
      <c r="M15" s="5"/>
      <c r="N15" s="5"/>
      <c r="O15" s="5"/>
      <c r="P15" s="5"/>
    </row>
    <row r="16" ht="12.75">
      <c r="E16" s="6" t="s">
        <v>7</v>
      </c>
    </row>
    <row r="17" spans="2:16" ht="12.75">
      <c r="B17" s="1" t="s">
        <v>8</v>
      </c>
      <c r="K17" s="5"/>
      <c r="L17" s="5"/>
      <c r="M17" s="5"/>
      <c r="N17" s="5"/>
      <c r="O17" s="5" t="s">
        <v>54</v>
      </c>
      <c r="P17" s="5"/>
    </row>
    <row r="18" spans="2:16" ht="12.75">
      <c r="B18" s="1" t="s">
        <v>109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5" thickBot="1">
      <c r="S20" s="8" t="s">
        <v>9</v>
      </c>
    </row>
    <row r="21" spans="1:19" ht="13.5" thickBot="1">
      <c r="A21" s="65" t="s">
        <v>15</v>
      </c>
      <c r="B21" s="39"/>
      <c r="C21" s="39"/>
      <c r="D21" s="39"/>
      <c r="E21" s="39"/>
      <c r="F21" s="39"/>
      <c r="G21" s="39"/>
      <c r="H21" s="39"/>
      <c r="I21" s="63"/>
      <c r="J21" s="69" t="s">
        <v>10</v>
      </c>
      <c r="K21" s="70"/>
      <c r="L21" s="70"/>
      <c r="M21" s="70"/>
      <c r="N21" s="70"/>
      <c r="O21" s="69" t="s">
        <v>11</v>
      </c>
      <c r="P21" s="71"/>
      <c r="Q21" s="72" t="s">
        <v>12</v>
      </c>
      <c r="R21" s="11" t="s">
        <v>13</v>
      </c>
      <c r="S21" s="12" t="s">
        <v>14</v>
      </c>
    </row>
    <row r="22" spans="1:19" ht="66.75" customHeight="1" thickBot="1">
      <c r="A22" s="61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4"/>
      <c r="M22" s="14"/>
      <c r="N22" s="14"/>
      <c r="O22" s="15"/>
      <c r="P22" s="16"/>
      <c r="Q22" s="73"/>
      <c r="R22" s="17" t="s">
        <v>66</v>
      </c>
      <c r="S22" s="18" t="s">
        <v>16</v>
      </c>
    </row>
    <row r="23" spans="1:19" s="22" customFormat="1" ht="13.5" thickBot="1">
      <c r="A23" s="66">
        <v>1</v>
      </c>
      <c r="B23" s="12"/>
      <c r="C23" s="11"/>
      <c r="D23" s="12"/>
      <c r="E23" s="12"/>
      <c r="F23" s="10"/>
      <c r="G23" s="10"/>
      <c r="H23" s="10"/>
      <c r="I23" s="10"/>
      <c r="J23" s="10"/>
      <c r="K23" s="12"/>
      <c r="L23" s="11"/>
      <c r="M23" s="12"/>
      <c r="N23" s="11"/>
      <c r="O23" s="19" t="s">
        <v>17</v>
      </c>
      <c r="P23" s="20" t="s">
        <v>18</v>
      </c>
      <c r="Q23" s="21"/>
      <c r="R23" s="17"/>
      <c r="S23" s="21"/>
    </row>
    <row r="24" spans="1:19" s="22" customFormat="1" ht="15.75" thickBot="1">
      <c r="A24" s="29" t="s">
        <v>20</v>
      </c>
      <c r="B24" s="24" t="s">
        <v>19</v>
      </c>
      <c r="C24" s="25" t="s">
        <v>21</v>
      </c>
      <c r="D24" s="24" t="s">
        <v>22</v>
      </c>
      <c r="E24" s="24" t="s">
        <v>48</v>
      </c>
      <c r="F24" s="23" t="s">
        <v>23</v>
      </c>
      <c r="G24" s="23" t="s">
        <v>24</v>
      </c>
      <c r="H24" s="23" t="s">
        <v>25</v>
      </c>
      <c r="I24" s="61" t="s">
        <v>62</v>
      </c>
      <c r="J24" s="26" t="s">
        <v>26</v>
      </c>
      <c r="K24" s="24" t="s">
        <v>27</v>
      </c>
      <c r="L24" s="25" t="s">
        <v>28</v>
      </c>
      <c r="M24" s="24" t="s">
        <v>29</v>
      </c>
      <c r="N24" s="25" t="s">
        <v>30</v>
      </c>
      <c r="O24" s="27"/>
      <c r="P24" s="28" t="s">
        <v>31</v>
      </c>
      <c r="Q24" s="24"/>
      <c r="R24" s="25"/>
      <c r="S24" s="24"/>
    </row>
    <row r="25" spans="1:19" s="36" customFormat="1" ht="13.5" thickBot="1">
      <c r="A25" s="37" t="s">
        <v>57</v>
      </c>
      <c r="B25" s="29">
        <v>2</v>
      </c>
      <c r="C25" s="29">
        <v>3</v>
      </c>
      <c r="D25" s="29">
        <v>4</v>
      </c>
      <c r="E25" s="29">
        <v>5</v>
      </c>
      <c r="F25" s="30" t="s">
        <v>32</v>
      </c>
      <c r="G25" s="30" t="s">
        <v>33</v>
      </c>
      <c r="H25" s="30" t="s">
        <v>34</v>
      </c>
      <c r="I25" s="64" t="s">
        <v>63</v>
      </c>
      <c r="J25" s="59" t="s">
        <v>35</v>
      </c>
      <c r="K25" s="31">
        <v>7</v>
      </c>
      <c r="L25" s="31">
        <v>8</v>
      </c>
      <c r="M25" s="31">
        <v>9</v>
      </c>
      <c r="N25" s="32">
        <v>10</v>
      </c>
      <c r="O25" s="33">
        <v>11</v>
      </c>
      <c r="P25" s="34">
        <v>12</v>
      </c>
      <c r="Q25" s="34">
        <v>13</v>
      </c>
      <c r="R25" s="34">
        <v>14</v>
      </c>
      <c r="S25" s="35" t="s">
        <v>49</v>
      </c>
    </row>
    <row r="26" spans="1:19" ht="21" customHeight="1">
      <c r="A26" s="37" t="s">
        <v>55</v>
      </c>
      <c r="B26" s="37" t="s">
        <v>64</v>
      </c>
      <c r="C26" s="37" t="s">
        <v>73</v>
      </c>
      <c r="D26" s="37" t="s">
        <v>110</v>
      </c>
      <c r="E26" s="37" t="s">
        <v>71</v>
      </c>
      <c r="F26" s="38" t="s">
        <v>61</v>
      </c>
      <c r="G26" s="38" t="s">
        <v>61</v>
      </c>
      <c r="H26" s="38" t="s">
        <v>61</v>
      </c>
      <c r="I26" s="52" t="s">
        <v>65</v>
      </c>
      <c r="J26" s="60">
        <f aca="true" t="shared" si="0" ref="J26:J35">K26+L26+M26+N26</f>
        <v>15000</v>
      </c>
      <c r="K26" s="67"/>
      <c r="L26" s="67"/>
      <c r="M26" s="67">
        <v>15000</v>
      </c>
      <c r="N26" s="68"/>
      <c r="O26" s="56">
        <v>230000</v>
      </c>
      <c r="P26" s="57">
        <v>180000</v>
      </c>
      <c r="Q26" s="57"/>
      <c r="R26" s="57">
        <v>128776.26</v>
      </c>
      <c r="S26" s="58">
        <f aca="true" t="shared" si="1" ref="S26:S35">O26-R26</f>
        <v>101223.74</v>
      </c>
    </row>
    <row r="27" spans="1:19" ht="21" customHeight="1">
      <c r="A27" s="37" t="s">
        <v>55</v>
      </c>
      <c r="B27" s="37" t="s">
        <v>64</v>
      </c>
      <c r="C27" s="37" t="s">
        <v>73</v>
      </c>
      <c r="D27" s="37" t="s">
        <v>70</v>
      </c>
      <c r="E27" s="37" t="s">
        <v>71</v>
      </c>
      <c r="F27" s="38" t="s">
        <v>61</v>
      </c>
      <c r="G27" s="38" t="s">
        <v>61</v>
      </c>
      <c r="H27" s="38" t="s">
        <v>61</v>
      </c>
      <c r="I27" s="52" t="s">
        <v>65</v>
      </c>
      <c r="J27" s="60">
        <f t="shared" si="0"/>
        <v>51000</v>
      </c>
      <c r="K27" s="67"/>
      <c r="L27" s="67"/>
      <c r="M27" s="67">
        <v>51000</v>
      </c>
      <c r="N27" s="68"/>
      <c r="O27" s="56">
        <v>40000</v>
      </c>
      <c r="P27" s="57">
        <v>30000</v>
      </c>
      <c r="Q27" s="57"/>
      <c r="R27" s="57">
        <v>5000</v>
      </c>
      <c r="S27" s="58">
        <f t="shared" si="1"/>
        <v>35000</v>
      </c>
    </row>
    <row r="28" spans="1:19" ht="21" customHeight="1">
      <c r="A28" s="37" t="s">
        <v>55</v>
      </c>
      <c r="B28" s="37" t="s">
        <v>111</v>
      </c>
      <c r="C28" s="37" t="s">
        <v>112</v>
      </c>
      <c r="D28" s="37" t="s">
        <v>113</v>
      </c>
      <c r="E28" s="37" t="s">
        <v>114</v>
      </c>
      <c r="F28" s="38" t="s">
        <v>61</v>
      </c>
      <c r="G28" s="38" t="s">
        <v>61</v>
      </c>
      <c r="H28" s="38" t="s">
        <v>61</v>
      </c>
      <c r="I28" s="52" t="s">
        <v>65</v>
      </c>
      <c r="J28" s="60">
        <f t="shared" si="0"/>
        <v>26783</v>
      </c>
      <c r="K28" s="67"/>
      <c r="L28" s="67"/>
      <c r="M28" s="67">
        <v>26783</v>
      </c>
      <c r="N28" s="68"/>
      <c r="O28" s="56">
        <v>387900</v>
      </c>
      <c r="P28" s="57">
        <v>318000</v>
      </c>
      <c r="Q28" s="57"/>
      <c r="R28" s="57">
        <v>207341.28</v>
      </c>
      <c r="S28" s="58">
        <f t="shared" si="1"/>
        <v>180558.72</v>
      </c>
    </row>
    <row r="29" spans="1:19" ht="21" customHeight="1">
      <c r="A29" s="37" t="s">
        <v>55</v>
      </c>
      <c r="B29" s="37" t="s">
        <v>98</v>
      </c>
      <c r="C29" s="37" t="s">
        <v>99</v>
      </c>
      <c r="D29" s="37" t="s">
        <v>70</v>
      </c>
      <c r="E29" s="37" t="s">
        <v>78</v>
      </c>
      <c r="F29" s="38" t="s">
        <v>61</v>
      </c>
      <c r="G29" s="38" t="s">
        <v>61</v>
      </c>
      <c r="H29" s="38" t="s">
        <v>61</v>
      </c>
      <c r="I29" s="52" t="s">
        <v>65</v>
      </c>
      <c r="J29" s="60">
        <f>K29+L29+M29+N29</f>
        <v>88835</v>
      </c>
      <c r="K29" s="67"/>
      <c r="L29" s="67"/>
      <c r="M29" s="67">
        <v>88835</v>
      </c>
      <c r="N29" s="68"/>
      <c r="O29" s="56"/>
      <c r="P29" s="57"/>
      <c r="Q29" s="57"/>
      <c r="R29" s="57"/>
      <c r="S29" s="58">
        <f t="shared" si="1"/>
        <v>0</v>
      </c>
    </row>
    <row r="30" spans="1:19" ht="21" customHeight="1">
      <c r="A30" s="37" t="s">
        <v>55</v>
      </c>
      <c r="B30" s="37" t="s">
        <v>80</v>
      </c>
      <c r="C30" s="37" t="s">
        <v>89</v>
      </c>
      <c r="D30" s="37" t="s">
        <v>70</v>
      </c>
      <c r="E30" s="37" t="s">
        <v>78</v>
      </c>
      <c r="F30" s="38" t="s">
        <v>61</v>
      </c>
      <c r="G30" s="38" t="s">
        <v>61</v>
      </c>
      <c r="H30" s="38" t="s">
        <v>61</v>
      </c>
      <c r="I30" s="52" t="s">
        <v>65</v>
      </c>
      <c r="J30" s="60">
        <f t="shared" si="0"/>
        <v>110000</v>
      </c>
      <c r="K30" s="67"/>
      <c r="L30" s="67"/>
      <c r="M30" s="67">
        <v>110000</v>
      </c>
      <c r="N30" s="68"/>
      <c r="O30" s="56">
        <v>129000</v>
      </c>
      <c r="P30" s="57">
        <v>129000</v>
      </c>
      <c r="Q30" s="57"/>
      <c r="R30" s="57">
        <v>123386</v>
      </c>
      <c r="S30" s="58">
        <f t="shared" si="1"/>
        <v>5614</v>
      </c>
    </row>
    <row r="31" spans="1:19" ht="21" customHeight="1">
      <c r="A31" s="37" t="s">
        <v>55</v>
      </c>
      <c r="B31" s="37" t="s">
        <v>80</v>
      </c>
      <c r="C31" s="37" t="s">
        <v>81</v>
      </c>
      <c r="D31" s="37" t="s">
        <v>70</v>
      </c>
      <c r="E31" s="37" t="s">
        <v>72</v>
      </c>
      <c r="F31" s="38" t="s">
        <v>61</v>
      </c>
      <c r="G31" s="38" t="s">
        <v>61</v>
      </c>
      <c r="H31" s="38" t="s">
        <v>61</v>
      </c>
      <c r="I31" s="52" t="s">
        <v>65</v>
      </c>
      <c r="J31" s="60">
        <f t="shared" si="0"/>
        <v>50000</v>
      </c>
      <c r="K31" s="67"/>
      <c r="L31" s="67"/>
      <c r="M31" s="67">
        <v>50000</v>
      </c>
      <c r="N31" s="68"/>
      <c r="O31" s="56">
        <v>88000</v>
      </c>
      <c r="P31" s="57">
        <v>88000</v>
      </c>
      <c r="Q31" s="57"/>
      <c r="R31" s="57">
        <v>69004.16</v>
      </c>
      <c r="S31" s="58">
        <f t="shared" si="1"/>
        <v>18995.839999999997</v>
      </c>
    </row>
    <row r="32" spans="1:19" ht="21" customHeight="1">
      <c r="A32" s="37" t="s">
        <v>55</v>
      </c>
      <c r="B32" s="37" t="s">
        <v>80</v>
      </c>
      <c r="C32" s="37" t="s">
        <v>115</v>
      </c>
      <c r="D32" s="37" t="s">
        <v>70</v>
      </c>
      <c r="E32" s="37" t="s">
        <v>78</v>
      </c>
      <c r="F32" s="38" t="s">
        <v>61</v>
      </c>
      <c r="G32" s="38" t="s">
        <v>61</v>
      </c>
      <c r="H32" s="38" t="s">
        <v>61</v>
      </c>
      <c r="I32" s="52" t="s">
        <v>65</v>
      </c>
      <c r="J32" s="60">
        <f t="shared" si="0"/>
        <v>-35182.65</v>
      </c>
      <c r="K32" s="67"/>
      <c r="L32" s="67">
        <v>-35182.65</v>
      </c>
      <c r="M32" s="67"/>
      <c r="N32" s="68"/>
      <c r="O32" s="56">
        <v>187000</v>
      </c>
      <c r="P32" s="57">
        <v>187000</v>
      </c>
      <c r="Q32" s="57"/>
      <c r="R32" s="57"/>
      <c r="S32" s="58">
        <f t="shared" si="1"/>
        <v>187000</v>
      </c>
    </row>
    <row r="33" spans="1:19" ht="21" customHeight="1">
      <c r="A33" s="37" t="s">
        <v>55</v>
      </c>
      <c r="B33" s="37" t="s">
        <v>80</v>
      </c>
      <c r="C33" s="37" t="s">
        <v>115</v>
      </c>
      <c r="D33" s="37" t="s">
        <v>70</v>
      </c>
      <c r="E33" s="37" t="s">
        <v>71</v>
      </c>
      <c r="F33" s="38" t="s">
        <v>61</v>
      </c>
      <c r="G33" s="38" t="s">
        <v>61</v>
      </c>
      <c r="H33" s="38" t="s">
        <v>61</v>
      </c>
      <c r="I33" s="52" t="s">
        <v>65</v>
      </c>
      <c r="J33" s="60">
        <f t="shared" si="0"/>
        <v>35182.65</v>
      </c>
      <c r="K33" s="67"/>
      <c r="L33" s="67"/>
      <c r="M33" s="67">
        <v>35182.65</v>
      </c>
      <c r="N33" s="68"/>
      <c r="O33" s="56">
        <v>0</v>
      </c>
      <c r="P33" s="57">
        <v>0</v>
      </c>
      <c r="Q33" s="57"/>
      <c r="R33" s="57"/>
      <c r="S33" s="58">
        <f t="shared" si="1"/>
        <v>0</v>
      </c>
    </row>
    <row r="34" spans="1:19" ht="21" customHeight="1">
      <c r="A34" s="37" t="s">
        <v>55</v>
      </c>
      <c r="B34" s="37" t="s">
        <v>68</v>
      </c>
      <c r="C34" s="37" t="s">
        <v>120</v>
      </c>
      <c r="D34" s="37" t="s">
        <v>70</v>
      </c>
      <c r="E34" s="37" t="s">
        <v>71</v>
      </c>
      <c r="F34" s="38" t="s">
        <v>61</v>
      </c>
      <c r="G34" s="38" t="s">
        <v>61</v>
      </c>
      <c r="H34" s="38" t="s">
        <v>61</v>
      </c>
      <c r="I34" s="52" t="s">
        <v>65</v>
      </c>
      <c r="J34" s="60">
        <f t="shared" si="0"/>
        <v>100000</v>
      </c>
      <c r="K34" s="67"/>
      <c r="L34" s="67"/>
      <c r="M34" s="67">
        <v>100000</v>
      </c>
      <c r="N34" s="68"/>
      <c r="O34" s="56"/>
      <c r="P34" s="57"/>
      <c r="Q34" s="57"/>
      <c r="R34" s="57"/>
      <c r="S34" s="58">
        <v>0</v>
      </c>
    </row>
    <row r="35" spans="1:19" ht="21" customHeight="1">
      <c r="A35" s="37" t="s">
        <v>55</v>
      </c>
      <c r="B35" s="37" t="s">
        <v>116</v>
      </c>
      <c r="C35" s="37" t="s">
        <v>117</v>
      </c>
      <c r="D35" s="37" t="s">
        <v>70</v>
      </c>
      <c r="E35" s="37" t="s">
        <v>71</v>
      </c>
      <c r="F35" s="38" t="s">
        <v>79</v>
      </c>
      <c r="G35" s="38" t="s">
        <v>118</v>
      </c>
      <c r="H35" s="38" t="s">
        <v>61</v>
      </c>
      <c r="I35" s="52" t="s">
        <v>65</v>
      </c>
      <c r="J35" s="60">
        <f t="shared" si="0"/>
        <v>112900</v>
      </c>
      <c r="K35" s="67"/>
      <c r="L35" s="67"/>
      <c r="M35" s="67">
        <v>112900</v>
      </c>
      <c r="N35" s="68"/>
      <c r="O35" s="56"/>
      <c r="P35" s="57"/>
      <c r="Q35" s="57"/>
      <c r="R35" s="57"/>
      <c r="S35" s="58">
        <f t="shared" si="1"/>
        <v>0</v>
      </c>
    </row>
    <row r="36" spans="1:19" ht="21" customHeight="1">
      <c r="A36" s="37" t="s">
        <v>55</v>
      </c>
      <c r="B36" s="37" t="s">
        <v>116</v>
      </c>
      <c r="C36" s="37" t="s">
        <v>117</v>
      </c>
      <c r="D36" s="37" t="s">
        <v>70</v>
      </c>
      <c r="E36" s="37" t="s">
        <v>85</v>
      </c>
      <c r="F36" s="38" t="s">
        <v>79</v>
      </c>
      <c r="G36" s="38" t="s">
        <v>118</v>
      </c>
      <c r="H36" s="38" t="s">
        <v>61</v>
      </c>
      <c r="I36" s="52" t="s">
        <v>65</v>
      </c>
      <c r="J36" s="60">
        <f>K36+L36+M36+N36</f>
        <v>-112900</v>
      </c>
      <c r="K36" s="67"/>
      <c r="L36" s="67"/>
      <c r="M36" s="67">
        <v>-112900</v>
      </c>
      <c r="N36" s="68"/>
      <c r="O36" s="56">
        <v>500000</v>
      </c>
      <c r="P36" s="57">
        <v>500000</v>
      </c>
      <c r="Q36" s="57"/>
      <c r="R36" s="57"/>
      <c r="S36" s="58">
        <f>O36-R36</f>
        <v>500000</v>
      </c>
    </row>
    <row r="37" spans="1:19" ht="21" customHeight="1">
      <c r="A37" s="37" t="s">
        <v>55</v>
      </c>
      <c r="B37" s="37" t="s">
        <v>116</v>
      </c>
      <c r="C37" s="37" t="s">
        <v>117</v>
      </c>
      <c r="D37" s="37" t="s">
        <v>70</v>
      </c>
      <c r="E37" s="37" t="s">
        <v>85</v>
      </c>
      <c r="F37" s="38" t="s">
        <v>79</v>
      </c>
      <c r="G37" s="38" t="s">
        <v>119</v>
      </c>
      <c r="H37" s="38" t="s">
        <v>61</v>
      </c>
      <c r="I37" s="52" t="s">
        <v>65</v>
      </c>
      <c r="J37" s="60">
        <f>K37+L37+M37+N37</f>
        <v>-124100</v>
      </c>
      <c r="K37" s="67"/>
      <c r="L37" s="67"/>
      <c r="M37" s="67">
        <v>-124100</v>
      </c>
      <c r="N37" s="68"/>
      <c r="O37" s="56">
        <v>300000</v>
      </c>
      <c r="P37" s="57">
        <v>300000</v>
      </c>
      <c r="Q37" s="57"/>
      <c r="R37" s="57"/>
      <c r="S37" s="58">
        <f>O37-R37</f>
        <v>300000</v>
      </c>
    </row>
    <row r="38" spans="1:19" ht="21" customHeight="1" thickBot="1">
      <c r="A38" s="37" t="s">
        <v>55</v>
      </c>
      <c r="B38" s="37" t="s">
        <v>116</v>
      </c>
      <c r="C38" s="37" t="s">
        <v>117</v>
      </c>
      <c r="D38" s="37" t="s">
        <v>70</v>
      </c>
      <c r="E38" s="37" t="s">
        <v>71</v>
      </c>
      <c r="F38" s="38" t="s">
        <v>79</v>
      </c>
      <c r="G38" s="38" t="s">
        <v>119</v>
      </c>
      <c r="H38" s="38" t="s">
        <v>61</v>
      </c>
      <c r="I38" s="52" t="s">
        <v>65</v>
      </c>
      <c r="J38" s="60">
        <f>K38+L38+M38+N38</f>
        <v>124100</v>
      </c>
      <c r="K38" s="67"/>
      <c r="L38" s="67"/>
      <c r="M38" s="67">
        <v>124100</v>
      </c>
      <c r="N38" s="68"/>
      <c r="O38" s="56"/>
      <c r="P38" s="57"/>
      <c r="Q38" s="57"/>
      <c r="R38" s="57"/>
      <c r="S38" s="58">
        <f>O38-R38</f>
        <v>0</v>
      </c>
    </row>
    <row r="39" spans="2:19" ht="22.5" customHeight="1" thickBot="1">
      <c r="B39" s="39" t="s">
        <v>36</v>
      </c>
      <c r="C39" s="39"/>
      <c r="D39" s="39"/>
      <c r="E39" s="39"/>
      <c r="F39" s="62"/>
      <c r="G39" s="39"/>
      <c r="H39" s="39"/>
      <c r="I39" s="63"/>
      <c r="J39" s="49">
        <f aca="true" t="shared" si="2" ref="J39:O39">SUM(J26:J38)</f>
        <v>441618</v>
      </c>
      <c r="K39" s="49">
        <f t="shared" si="2"/>
        <v>0</v>
      </c>
      <c r="L39" s="49">
        <f t="shared" si="2"/>
        <v>-35182.65</v>
      </c>
      <c r="M39" s="49">
        <f t="shared" si="2"/>
        <v>476800.65</v>
      </c>
      <c r="N39" s="49">
        <f t="shared" si="2"/>
        <v>0</v>
      </c>
      <c r="O39" s="49">
        <f t="shared" si="2"/>
        <v>1861900</v>
      </c>
      <c r="P39" s="50"/>
      <c r="Q39" s="50"/>
      <c r="R39" s="50"/>
      <c r="S39" s="49">
        <f>SUM(S26:S38)</f>
        <v>1328392.2999999998</v>
      </c>
    </row>
    <row r="40" spans="15:16" ht="12.75">
      <c r="O40" s="51"/>
      <c r="P40" s="51"/>
    </row>
    <row r="41" ht="12.75">
      <c r="B41" s="1" t="s">
        <v>37</v>
      </c>
    </row>
    <row r="42" ht="13.5" thickBot="1">
      <c r="B42" s="1" t="s">
        <v>38</v>
      </c>
    </row>
    <row r="43" spans="15:19" ht="12.75">
      <c r="O43" s="40" t="s">
        <v>39</v>
      </c>
      <c r="P43" s="9"/>
      <c r="Q43" s="9"/>
      <c r="R43" s="9"/>
      <c r="S43" s="41"/>
    </row>
    <row r="44" spans="15:19" ht="12.75">
      <c r="O44" s="42" t="s">
        <v>40</v>
      </c>
      <c r="P44" s="7"/>
      <c r="Q44" s="43"/>
      <c r="R44" s="7"/>
      <c r="S44" s="44"/>
    </row>
    <row r="45" spans="2:19" ht="21" customHeight="1">
      <c r="B45" s="1" t="s">
        <v>41</v>
      </c>
      <c r="F45" s="1" t="s">
        <v>59</v>
      </c>
      <c r="N45" s="48"/>
      <c r="O45" s="7" t="s">
        <v>45</v>
      </c>
      <c r="P45" s="7"/>
      <c r="Q45" s="7"/>
      <c r="R45" s="7" t="s">
        <v>46</v>
      </c>
      <c r="S45" s="44"/>
    </row>
    <row r="46" spans="14:19" ht="18" customHeight="1">
      <c r="N46" s="48"/>
      <c r="O46" s="7" t="s">
        <v>43</v>
      </c>
      <c r="P46" s="7"/>
      <c r="Q46" s="7"/>
      <c r="R46" s="7"/>
      <c r="S46" s="44"/>
    </row>
    <row r="47" spans="14:19" ht="12.75">
      <c r="N47" s="48"/>
      <c r="O47" s="5"/>
      <c r="P47" s="5"/>
      <c r="Q47" s="5"/>
      <c r="R47" s="5" t="s">
        <v>56</v>
      </c>
      <c r="S47" s="46"/>
    </row>
    <row r="48" spans="2:19" ht="12.75">
      <c r="B48" s="1" t="s">
        <v>44</v>
      </c>
      <c r="F48" s="1" t="s">
        <v>60</v>
      </c>
      <c r="N48" s="48"/>
      <c r="O48" s="7"/>
      <c r="P48" s="7"/>
      <c r="Q48" s="7"/>
      <c r="R48" s="7"/>
      <c r="S48" s="44"/>
    </row>
    <row r="49" spans="14:19" ht="12.75">
      <c r="N49" s="48"/>
      <c r="O49" s="7"/>
      <c r="P49" s="7"/>
      <c r="Q49" s="7"/>
      <c r="R49" s="7"/>
      <c r="S49" s="44"/>
    </row>
    <row r="50" spans="14:19" ht="12.75">
      <c r="N50" s="48"/>
      <c r="O50" s="7" t="s">
        <v>42</v>
      </c>
      <c r="P50" s="7"/>
      <c r="Q50" s="5"/>
      <c r="R50" s="5"/>
      <c r="S50" s="45"/>
    </row>
    <row r="51" spans="15:19" ht="13.5" thickBot="1">
      <c r="O51" s="13"/>
      <c r="P51" s="14"/>
      <c r="Q51" s="14"/>
      <c r="R51" s="14"/>
      <c r="S51" s="47"/>
    </row>
  </sheetData>
  <sheetProtection/>
  <mergeCells count="3">
    <mergeCell ref="J21:N21"/>
    <mergeCell ref="O21:P21"/>
    <mergeCell ref="Q21:Q22"/>
  </mergeCells>
  <printOptions/>
  <pageMargins left="0.41" right="0.2" top="0.23" bottom="0.18" header="0.27" footer="0.17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2.57421875" style="1" customWidth="1"/>
    <col min="13" max="13" width="10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9.57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F8" s="3" t="s">
        <v>67</v>
      </c>
      <c r="K8" s="54"/>
      <c r="L8" s="55"/>
    </row>
    <row r="11" ht="12.75">
      <c r="A11" s="1" t="s">
        <v>107</v>
      </c>
    </row>
    <row r="13" ht="12.75">
      <c r="Q13" s="4"/>
    </row>
    <row r="15" spans="2:16" ht="12.75">
      <c r="B15" s="53" t="s">
        <v>58</v>
      </c>
      <c r="C15" s="53"/>
      <c r="D15" s="53"/>
      <c r="E15" s="53"/>
      <c r="F15" s="53"/>
      <c r="G15" s="53"/>
      <c r="H15" s="53"/>
      <c r="I15" s="53"/>
      <c r="J15" s="53" t="s">
        <v>53</v>
      </c>
      <c r="K15" s="53"/>
      <c r="L15" s="53"/>
      <c r="M15" s="5"/>
      <c r="N15" s="5"/>
      <c r="O15" s="5"/>
      <c r="P15" s="5"/>
    </row>
    <row r="16" ht="12.75">
      <c r="E16" s="6" t="s">
        <v>7</v>
      </c>
    </row>
    <row r="17" spans="2:16" ht="12.75">
      <c r="B17" s="1" t="s">
        <v>8</v>
      </c>
      <c r="K17" s="5"/>
      <c r="L17" s="5"/>
      <c r="M17" s="5"/>
      <c r="O17" s="5" t="s">
        <v>54</v>
      </c>
      <c r="P17" s="5"/>
    </row>
    <row r="18" spans="2:16" ht="12.75">
      <c r="B18" s="1" t="s">
        <v>106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7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5" thickBot="1">
      <c r="S20" s="8" t="s">
        <v>9</v>
      </c>
    </row>
    <row r="21" spans="1:19" ht="13.5" thickBot="1">
      <c r="A21" s="65" t="s">
        <v>15</v>
      </c>
      <c r="B21" s="39"/>
      <c r="C21" s="39"/>
      <c r="D21" s="39"/>
      <c r="E21" s="39"/>
      <c r="F21" s="39"/>
      <c r="G21" s="39"/>
      <c r="H21" s="39"/>
      <c r="I21" s="63"/>
      <c r="J21" s="69" t="s">
        <v>10</v>
      </c>
      <c r="K21" s="70"/>
      <c r="L21" s="70"/>
      <c r="M21" s="70"/>
      <c r="N21" s="70"/>
      <c r="O21" s="69" t="s">
        <v>11</v>
      </c>
      <c r="P21" s="71"/>
      <c r="Q21" s="72" t="s">
        <v>12</v>
      </c>
      <c r="R21" s="11" t="s">
        <v>13</v>
      </c>
      <c r="S21" s="12" t="s">
        <v>14</v>
      </c>
    </row>
    <row r="22" spans="1:19" ht="66.75" customHeight="1" thickBot="1">
      <c r="A22" s="61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4"/>
      <c r="M22" s="14"/>
      <c r="N22" s="14"/>
      <c r="O22" s="15"/>
      <c r="P22" s="16"/>
      <c r="Q22" s="73"/>
      <c r="R22" s="17" t="s">
        <v>66</v>
      </c>
      <c r="S22" s="18" t="s">
        <v>16</v>
      </c>
    </row>
    <row r="23" spans="1:19" s="22" customFormat="1" ht="13.5" thickBot="1">
      <c r="A23" s="66">
        <v>1</v>
      </c>
      <c r="B23" s="12"/>
      <c r="C23" s="11"/>
      <c r="D23" s="12"/>
      <c r="E23" s="12"/>
      <c r="F23" s="10"/>
      <c r="G23" s="10"/>
      <c r="H23" s="10"/>
      <c r="I23" s="10"/>
      <c r="J23" s="10"/>
      <c r="K23" s="12"/>
      <c r="L23" s="11"/>
      <c r="M23" s="12"/>
      <c r="N23" s="11"/>
      <c r="O23" s="19" t="s">
        <v>17</v>
      </c>
      <c r="P23" s="20" t="s">
        <v>18</v>
      </c>
      <c r="Q23" s="21"/>
      <c r="R23" s="17"/>
      <c r="S23" s="21"/>
    </row>
    <row r="24" spans="1:19" s="22" customFormat="1" ht="15.75" thickBot="1">
      <c r="A24" s="29" t="s">
        <v>20</v>
      </c>
      <c r="B24" s="24" t="s">
        <v>19</v>
      </c>
      <c r="C24" s="25" t="s">
        <v>21</v>
      </c>
      <c r="D24" s="24" t="s">
        <v>22</v>
      </c>
      <c r="E24" s="24" t="s">
        <v>48</v>
      </c>
      <c r="F24" s="23" t="s">
        <v>23</v>
      </c>
      <c r="G24" s="23" t="s">
        <v>24</v>
      </c>
      <c r="H24" s="23" t="s">
        <v>25</v>
      </c>
      <c r="I24" s="61" t="s">
        <v>62</v>
      </c>
      <c r="J24" s="26" t="s">
        <v>26</v>
      </c>
      <c r="K24" s="24" t="s">
        <v>27</v>
      </c>
      <c r="L24" s="25" t="s">
        <v>28</v>
      </c>
      <c r="M24" s="24" t="s">
        <v>29</v>
      </c>
      <c r="N24" s="25" t="s">
        <v>30</v>
      </c>
      <c r="O24" s="27"/>
      <c r="P24" s="28" t="s">
        <v>31</v>
      </c>
      <c r="Q24" s="24"/>
      <c r="R24" s="25"/>
      <c r="S24" s="24"/>
    </row>
    <row r="25" spans="1:19" s="36" customFormat="1" ht="13.5" thickBot="1">
      <c r="A25" s="37" t="s">
        <v>57</v>
      </c>
      <c r="B25" s="29">
        <v>2</v>
      </c>
      <c r="C25" s="29">
        <v>3</v>
      </c>
      <c r="D25" s="29">
        <v>4</v>
      </c>
      <c r="E25" s="29">
        <v>5</v>
      </c>
      <c r="F25" s="30" t="s">
        <v>32</v>
      </c>
      <c r="G25" s="30" t="s">
        <v>33</v>
      </c>
      <c r="H25" s="30" t="s">
        <v>34</v>
      </c>
      <c r="I25" s="64" t="s">
        <v>63</v>
      </c>
      <c r="J25" s="59" t="s">
        <v>35</v>
      </c>
      <c r="K25" s="31">
        <v>7</v>
      </c>
      <c r="L25" s="31">
        <v>8</v>
      </c>
      <c r="M25" s="31">
        <v>9</v>
      </c>
      <c r="N25" s="32">
        <v>10</v>
      </c>
      <c r="O25" s="33">
        <v>11</v>
      </c>
      <c r="P25" s="34">
        <v>12</v>
      </c>
      <c r="Q25" s="34">
        <v>13</v>
      </c>
      <c r="R25" s="34">
        <v>14</v>
      </c>
      <c r="S25" s="35" t="s">
        <v>49</v>
      </c>
    </row>
    <row r="26" spans="1:19" ht="21" customHeight="1">
      <c r="A26" s="37" t="s">
        <v>55</v>
      </c>
      <c r="B26" s="37" t="s">
        <v>68</v>
      </c>
      <c r="C26" s="37" t="s">
        <v>69</v>
      </c>
      <c r="D26" s="37" t="s">
        <v>74</v>
      </c>
      <c r="E26" s="37" t="s">
        <v>86</v>
      </c>
      <c r="F26" s="38" t="s">
        <v>61</v>
      </c>
      <c r="G26" s="38" t="s">
        <v>61</v>
      </c>
      <c r="H26" s="38" t="s">
        <v>61</v>
      </c>
      <c r="I26" s="52" t="s">
        <v>65</v>
      </c>
      <c r="J26" s="60">
        <f aca="true" t="shared" si="0" ref="J26:J57">K26+L26+M26+N26</f>
        <v>565000</v>
      </c>
      <c r="K26" s="67"/>
      <c r="L26" s="67">
        <v>565000</v>
      </c>
      <c r="M26" s="67"/>
      <c r="N26" s="68"/>
      <c r="O26" s="56"/>
      <c r="P26" s="57"/>
      <c r="Q26" s="57"/>
      <c r="R26" s="57"/>
      <c r="S26" s="58">
        <f aca="true" t="shared" si="1" ref="S26:S31">O26-R26</f>
        <v>0</v>
      </c>
    </row>
    <row r="27" spans="1:19" ht="21" customHeight="1">
      <c r="A27" s="37" t="s">
        <v>55</v>
      </c>
      <c r="B27" s="37" t="s">
        <v>68</v>
      </c>
      <c r="C27" s="37" t="s">
        <v>76</v>
      </c>
      <c r="D27" s="37" t="s">
        <v>70</v>
      </c>
      <c r="E27" s="37" t="s">
        <v>75</v>
      </c>
      <c r="F27" s="38" t="s">
        <v>61</v>
      </c>
      <c r="G27" s="38" t="s">
        <v>61</v>
      </c>
      <c r="H27" s="38" t="s">
        <v>61</v>
      </c>
      <c r="I27" s="52" t="s">
        <v>65</v>
      </c>
      <c r="J27" s="60">
        <f t="shared" si="0"/>
        <v>20000</v>
      </c>
      <c r="K27" s="67"/>
      <c r="L27" s="67">
        <v>20000</v>
      </c>
      <c r="M27" s="67"/>
      <c r="N27" s="68"/>
      <c r="O27" s="56">
        <v>30000</v>
      </c>
      <c r="P27" s="57">
        <v>30000</v>
      </c>
      <c r="Q27" s="57"/>
      <c r="R27" s="57">
        <v>13334.42</v>
      </c>
      <c r="S27" s="58">
        <f t="shared" si="1"/>
        <v>16665.58</v>
      </c>
    </row>
    <row r="28" spans="1:19" ht="21" customHeight="1">
      <c r="A28" s="37" t="s">
        <v>55</v>
      </c>
      <c r="B28" s="37" t="s">
        <v>68</v>
      </c>
      <c r="C28" s="37" t="s">
        <v>69</v>
      </c>
      <c r="D28" s="37" t="s">
        <v>74</v>
      </c>
      <c r="E28" s="37" t="s">
        <v>77</v>
      </c>
      <c r="F28" s="38" t="s">
        <v>61</v>
      </c>
      <c r="G28" s="38" t="s">
        <v>61</v>
      </c>
      <c r="H28" s="38" t="s">
        <v>61</v>
      </c>
      <c r="I28" s="52" t="s">
        <v>65</v>
      </c>
      <c r="J28" s="60">
        <f t="shared" si="0"/>
        <v>-15000</v>
      </c>
      <c r="K28" s="67"/>
      <c r="L28" s="67">
        <v>-15000</v>
      </c>
      <c r="M28" s="67"/>
      <c r="N28" s="68"/>
      <c r="O28" s="56">
        <v>15000</v>
      </c>
      <c r="P28" s="57">
        <v>15000</v>
      </c>
      <c r="Q28" s="57"/>
      <c r="R28" s="57"/>
      <c r="S28" s="58">
        <f t="shared" si="1"/>
        <v>15000</v>
      </c>
    </row>
    <row r="29" spans="1:19" ht="21" customHeight="1">
      <c r="A29" s="37" t="s">
        <v>55</v>
      </c>
      <c r="B29" s="37" t="s">
        <v>64</v>
      </c>
      <c r="C29" s="37" t="s">
        <v>73</v>
      </c>
      <c r="D29" s="37" t="s">
        <v>74</v>
      </c>
      <c r="E29" s="37" t="s">
        <v>86</v>
      </c>
      <c r="F29" s="38" t="s">
        <v>61</v>
      </c>
      <c r="G29" s="38" t="s">
        <v>61</v>
      </c>
      <c r="H29" s="38" t="s">
        <v>61</v>
      </c>
      <c r="I29" s="52" t="s">
        <v>65</v>
      </c>
      <c r="J29" s="60">
        <f t="shared" si="0"/>
        <v>20000</v>
      </c>
      <c r="K29" s="67"/>
      <c r="L29" s="67">
        <v>20000</v>
      </c>
      <c r="M29" s="67"/>
      <c r="N29" s="68"/>
      <c r="O29" s="56"/>
      <c r="P29" s="57"/>
      <c r="Q29" s="57"/>
      <c r="R29" s="57"/>
      <c r="S29" s="58">
        <f t="shared" si="1"/>
        <v>0</v>
      </c>
    </row>
    <row r="30" spans="1:19" ht="21" customHeight="1">
      <c r="A30" s="37" t="s">
        <v>55</v>
      </c>
      <c r="B30" s="37" t="s">
        <v>64</v>
      </c>
      <c r="C30" s="37" t="s">
        <v>73</v>
      </c>
      <c r="D30" s="37" t="s">
        <v>74</v>
      </c>
      <c r="E30" s="37" t="s">
        <v>75</v>
      </c>
      <c r="F30" s="38" t="s">
        <v>61</v>
      </c>
      <c r="G30" s="38" t="s">
        <v>61</v>
      </c>
      <c r="H30" s="38" t="s">
        <v>61</v>
      </c>
      <c r="I30" s="52" t="s">
        <v>65</v>
      </c>
      <c r="J30" s="60">
        <f t="shared" si="0"/>
        <v>4000</v>
      </c>
      <c r="K30" s="67"/>
      <c r="L30" s="67">
        <v>4000</v>
      </c>
      <c r="M30" s="67"/>
      <c r="N30" s="68"/>
      <c r="O30" s="56"/>
      <c r="P30" s="57"/>
      <c r="Q30" s="57"/>
      <c r="R30" s="57"/>
      <c r="S30" s="58">
        <f t="shared" si="1"/>
        <v>0</v>
      </c>
    </row>
    <row r="31" spans="1:19" ht="21" customHeight="1">
      <c r="A31" s="37" t="s">
        <v>55</v>
      </c>
      <c r="B31" s="37" t="s">
        <v>64</v>
      </c>
      <c r="C31" s="37" t="s">
        <v>73</v>
      </c>
      <c r="D31" s="37" t="s">
        <v>70</v>
      </c>
      <c r="E31" s="37" t="s">
        <v>84</v>
      </c>
      <c r="F31" s="38" t="s">
        <v>61</v>
      </c>
      <c r="G31" s="38" t="s">
        <v>61</v>
      </c>
      <c r="H31" s="38" t="s">
        <v>61</v>
      </c>
      <c r="I31" s="52" t="s">
        <v>65</v>
      </c>
      <c r="J31" s="60">
        <f t="shared" si="0"/>
        <v>60000</v>
      </c>
      <c r="K31" s="67"/>
      <c r="L31" s="67">
        <v>60000</v>
      </c>
      <c r="M31" s="67"/>
      <c r="N31" s="68"/>
      <c r="O31" s="56">
        <v>400000</v>
      </c>
      <c r="P31" s="57">
        <v>400000</v>
      </c>
      <c r="Q31" s="57"/>
      <c r="R31" s="57">
        <v>370047.32</v>
      </c>
      <c r="S31" s="58">
        <f t="shared" si="1"/>
        <v>29952.679999999993</v>
      </c>
    </row>
    <row r="32" spans="1:19" ht="21" customHeight="1">
      <c r="A32" s="37" t="s">
        <v>55</v>
      </c>
      <c r="B32" s="37" t="s">
        <v>64</v>
      </c>
      <c r="C32" s="37" t="s">
        <v>73</v>
      </c>
      <c r="D32" s="37" t="s">
        <v>70</v>
      </c>
      <c r="E32" s="37" t="s">
        <v>75</v>
      </c>
      <c r="F32" s="38" t="s">
        <v>61</v>
      </c>
      <c r="G32" s="38" t="s">
        <v>61</v>
      </c>
      <c r="H32" s="38" t="s">
        <v>61</v>
      </c>
      <c r="I32" s="52" t="s">
        <v>65</v>
      </c>
      <c r="J32" s="60">
        <f>K32+L32+M32+N32</f>
        <v>-10000</v>
      </c>
      <c r="K32" s="67"/>
      <c r="L32" s="67">
        <v>-10000</v>
      </c>
      <c r="M32" s="67"/>
      <c r="N32" s="68"/>
      <c r="O32" s="56">
        <v>10000</v>
      </c>
      <c r="P32" s="57">
        <v>10000</v>
      </c>
      <c r="Q32" s="57"/>
      <c r="R32" s="57"/>
      <c r="S32" s="58">
        <f aca="true" t="shared" si="2" ref="S32:S40">O32-R32</f>
        <v>10000</v>
      </c>
    </row>
    <row r="33" spans="1:19" ht="21" customHeight="1">
      <c r="A33" s="37" t="s">
        <v>55</v>
      </c>
      <c r="B33" s="37" t="s">
        <v>82</v>
      </c>
      <c r="C33" s="37" t="s">
        <v>94</v>
      </c>
      <c r="D33" s="37" t="s">
        <v>70</v>
      </c>
      <c r="E33" s="37" t="s">
        <v>71</v>
      </c>
      <c r="F33" s="38" t="s">
        <v>61</v>
      </c>
      <c r="G33" s="38" t="s">
        <v>61</v>
      </c>
      <c r="H33" s="38" t="s">
        <v>61</v>
      </c>
      <c r="I33" s="52" t="s">
        <v>65</v>
      </c>
      <c r="J33" s="60">
        <f t="shared" si="0"/>
        <v>-100000</v>
      </c>
      <c r="K33" s="67"/>
      <c r="L33" s="67"/>
      <c r="M33" s="67">
        <v>-100000</v>
      </c>
      <c r="N33" s="68"/>
      <c r="O33" s="56">
        <v>100000</v>
      </c>
      <c r="P33" s="57"/>
      <c r="Q33" s="57"/>
      <c r="R33" s="57"/>
      <c r="S33" s="58">
        <f t="shared" si="2"/>
        <v>100000</v>
      </c>
    </row>
    <row r="34" spans="1:19" ht="21" customHeight="1">
      <c r="A34" s="37" t="s">
        <v>55</v>
      </c>
      <c r="B34" s="37" t="s">
        <v>82</v>
      </c>
      <c r="C34" s="37" t="s">
        <v>83</v>
      </c>
      <c r="D34" s="37" t="s">
        <v>70</v>
      </c>
      <c r="E34" s="37" t="s">
        <v>71</v>
      </c>
      <c r="F34" s="38" t="s">
        <v>61</v>
      </c>
      <c r="G34" s="38" t="s">
        <v>61</v>
      </c>
      <c r="H34" s="38" t="s">
        <v>61</v>
      </c>
      <c r="I34" s="52" t="s">
        <v>65</v>
      </c>
      <c r="J34" s="60">
        <f t="shared" si="0"/>
        <v>-45000</v>
      </c>
      <c r="K34" s="67"/>
      <c r="L34" s="67">
        <v>-45000</v>
      </c>
      <c r="M34" s="67"/>
      <c r="N34" s="68"/>
      <c r="O34" s="56">
        <v>65000</v>
      </c>
      <c r="P34" s="57">
        <v>65000</v>
      </c>
      <c r="Q34" s="57"/>
      <c r="R34" s="57">
        <v>20000</v>
      </c>
      <c r="S34" s="58">
        <f t="shared" si="2"/>
        <v>45000</v>
      </c>
    </row>
    <row r="35" spans="1:19" ht="21" customHeight="1">
      <c r="A35" s="37" t="s">
        <v>55</v>
      </c>
      <c r="B35" s="37" t="s">
        <v>82</v>
      </c>
      <c r="C35" s="37" t="s">
        <v>83</v>
      </c>
      <c r="D35" s="37" t="s">
        <v>70</v>
      </c>
      <c r="E35" s="37" t="s">
        <v>78</v>
      </c>
      <c r="F35" s="38" t="s">
        <v>61</v>
      </c>
      <c r="G35" s="38" t="s">
        <v>61</v>
      </c>
      <c r="H35" s="38" t="s">
        <v>61</v>
      </c>
      <c r="I35" s="52" t="s">
        <v>65</v>
      </c>
      <c r="J35" s="60">
        <f>K35+L35+M35+N35</f>
        <v>100000</v>
      </c>
      <c r="K35" s="67"/>
      <c r="L35" s="67">
        <v>100000</v>
      </c>
      <c r="M35" s="67"/>
      <c r="N35" s="68"/>
      <c r="O35" s="56">
        <v>200000</v>
      </c>
      <c r="P35" s="57">
        <v>125000</v>
      </c>
      <c r="Q35" s="57"/>
      <c r="R35" s="57">
        <v>45311</v>
      </c>
      <c r="S35" s="58">
        <f>O35-R35</f>
        <v>154689</v>
      </c>
    </row>
    <row r="36" spans="1:19" ht="21" customHeight="1">
      <c r="A36" s="37" t="s">
        <v>55</v>
      </c>
      <c r="B36" s="37" t="s">
        <v>82</v>
      </c>
      <c r="C36" s="37" t="s">
        <v>104</v>
      </c>
      <c r="D36" s="37" t="s">
        <v>70</v>
      </c>
      <c r="E36" s="37" t="s">
        <v>78</v>
      </c>
      <c r="F36" s="38" t="s">
        <v>61</v>
      </c>
      <c r="G36" s="38" t="s">
        <v>61</v>
      </c>
      <c r="H36" s="38" t="s">
        <v>61</v>
      </c>
      <c r="I36" s="52" t="s">
        <v>65</v>
      </c>
      <c r="J36" s="60">
        <f>K36+L36+M36+N36</f>
        <v>40358</v>
      </c>
      <c r="K36" s="67"/>
      <c r="L36" s="67">
        <v>40358</v>
      </c>
      <c r="M36" s="67"/>
      <c r="N36" s="68"/>
      <c r="O36" s="56">
        <v>473300</v>
      </c>
      <c r="P36" s="57">
        <v>423300</v>
      </c>
      <c r="Q36" s="57"/>
      <c r="R36" s="57">
        <v>387000</v>
      </c>
      <c r="S36" s="58">
        <f>O36-R36</f>
        <v>86300</v>
      </c>
    </row>
    <row r="37" spans="1:19" ht="21" customHeight="1">
      <c r="A37" s="37" t="s">
        <v>55</v>
      </c>
      <c r="B37" s="37" t="s">
        <v>82</v>
      </c>
      <c r="C37" s="37" t="s">
        <v>105</v>
      </c>
      <c r="D37" s="37" t="s">
        <v>70</v>
      </c>
      <c r="E37" s="37" t="s">
        <v>78</v>
      </c>
      <c r="F37" s="38" t="s">
        <v>61</v>
      </c>
      <c r="G37" s="38" t="s">
        <v>61</v>
      </c>
      <c r="H37" s="38" t="s">
        <v>61</v>
      </c>
      <c r="I37" s="52" t="s">
        <v>65</v>
      </c>
      <c r="J37" s="60">
        <f>K37+L37+M37+N37</f>
        <v>-140358</v>
      </c>
      <c r="K37" s="67"/>
      <c r="L37" s="67"/>
      <c r="M37" s="67">
        <v>-140358</v>
      </c>
      <c r="N37" s="68"/>
      <c r="O37" s="56">
        <v>450000</v>
      </c>
      <c r="P37" s="57">
        <v>0</v>
      </c>
      <c r="Q37" s="57"/>
      <c r="R37" s="57">
        <v>0</v>
      </c>
      <c r="S37" s="58">
        <f>O37-R37</f>
        <v>450000</v>
      </c>
    </row>
    <row r="38" spans="1:19" ht="21" customHeight="1">
      <c r="A38" s="37" t="s">
        <v>55</v>
      </c>
      <c r="B38" s="37" t="s">
        <v>95</v>
      </c>
      <c r="C38" s="37" t="s">
        <v>96</v>
      </c>
      <c r="D38" s="37" t="s">
        <v>70</v>
      </c>
      <c r="E38" s="37" t="s">
        <v>71</v>
      </c>
      <c r="F38" s="38" t="s">
        <v>61</v>
      </c>
      <c r="G38" s="38" t="s">
        <v>61</v>
      </c>
      <c r="H38" s="38" t="s">
        <v>61</v>
      </c>
      <c r="I38" s="52" t="s">
        <v>65</v>
      </c>
      <c r="J38" s="60">
        <f t="shared" si="0"/>
        <v>-20000</v>
      </c>
      <c r="K38" s="67"/>
      <c r="L38" s="67">
        <v>-20000</v>
      </c>
      <c r="M38" s="67"/>
      <c r="N38" s="68"/>
      <c r="O38" s="56">
        <v>50000</v>
      </c>
      <c r="P38" s="57">
        <v>50000</v>
      </c>
      <c r="Q38" s="57"/>
      <c r="R38" s="57"/>
      <c r="S38" s="58">
        <f t="shared" si="2"/>
        <v>50000</v>
      </c>
    </row>
    <row r="39" spans="1:19" ht="21" customHeight="1">
      <c r="A39" s="37" t="s">
        <v>55</v>
      </c>
      <c r="B39" s="37" t="s">
        <v>95</v>
      </c>
      <c r="C39" s="37" t="s">
        <v>97</v>
      </c>
      <c r="D39" s="37" t="s">
        <v>70</v>
      </c>
      <c r="E39" s="37" t="s">
        <v>71</v>
      </c>
      <c r="F39" s="38" t="s">
        <v>61</v>
      </c>
      <c r="G39" s="38" t="s">
        <v>61</v>
      </c>
      <c r="H39" s="38" t="s">
        <v>61</v>
      </c>
      <c r="I39" s="52" t="s">
        <v>65</v>
      </c>
      <c r="J39" s="60">
        <f t="shared" si="0"/>
        <v>-20000</v>
      </c>
      <c r="K39" s="67"/>
      <c r="L39" s="67">
        <v>-20000</v>
      </c>
      <c r="M39" s="67"/>
      <c r="N39" s="68"/>
      <c r="O39" s="56">
        <v>60600</v>
      </c>
      <c r="P39" s="57">
        <v>60600</v>
      </c>
      <c r="Q39" s="57"/>
      <c r="R39" s="57">
        <v>8750</v>
      </c>
      <c r="S39" s="58">
        <f t="shared" si="2"/>
        <v>51850</v>
      </c>
    </row>
    <row r="40" spans="1:19" ht="21" customHeight="1">
      <c r="A40" s="37" t="s">
        <v>55</v>
      </c>
      <c r="B40" s="37" t="s">
        <v>98</v>
      </c>
      <c r="C40" s="37" t="s">
        <v>99</v>
      </c>
      <c r="D40" s="37" t="s">
        <v>70</v>
      </c>
      <c r="E40" s="37" t="s">
        <v>78</v>
      </c>
      <c r="F40" s="38" t="s">
        <v>61</v>
      </c>
      <c r="G40" s="38" t="s">
        <v>61</v>
      </c>
      <c r="H40" s="38" t="s">
        <v>61</v>
      </c>
      <c r="I40" s="52" t="s">
        <v>65</v>
      </c>
      <c r="J40" s="60">
        <f t="shared" si="0"/>
        <v>-10000</v>
      </c>
      <c r="K40" s="67"/>
      <c r="L40" s="67">
        <v>-10000</v>
      </c>
      <c r="M40" s="67"/>
      <c r="N40" s="68"/>
      <c r="O40" s="56">
        <v>10000</v>
      </c>
      <c r="P40" s="57">
        <v>10000</v>
      </c>
      <c r="Q40" s="57"/>
      <c r="R40" s="57"/>
      <c r="S40" s="58">
        <f t="shared" si="2"/>
        <v>10000</v>
      </c>
    </row>
    <row r="41" spans="1:19" ht="21" customHeight="1">
      <c r="A41" s="37" t="s">
        <v>55</v>
      </c>
      <c r="B41" s="37" t="s">
        <v>80</v>
      </c>
      <c r="C41" s="37" t="s">
        <v>81</v>
      </c>
      <c r="D41" s="37" t="s">
        <v>70</v>
      </c>
      <c r="E41" s="37" t="s">
        <v>78</v>
      </c>
      <c r="F41" s="38" t="s">
        <v>61</v>
      </c>
      <c r="G41" s="38" t="s">
        <v>61</v>
      </c>
      <c r="H41" s="38" t="s">
        <v>61</v>
      </c>
      <c r="I41" s="52" t="s">
        <v>65</v>
      </c>
      <c r="J41" s="60">
        <f t="shared" si="0"/>
        <v>86000</v>
      </c>
      <c r="K41" s="67"/>
      <c r="L41" s="67">
        <v>86000</v>
      </c>
      <c r="M41" s="67"/>
      <c r="N41" s="68"/>
      <c r="O41" s="56"/>
      <c r="P41" s="57"/>
      <c r="Q41" s="57"/>
      <c r="R41" s="57"/>
      <c r="S41" s="58">
        <f aca="true" t="shared" si="3" ref="S41:S57">O41-R41</f>
        <v>0</v>
      </c>
    </row>
    <row r="42" spans="1:19" ht="21" customHeight="1">
      <c r="A42" s="37" t="s">
        <v>55</v>
      </c>
      <c r="B42" s="37" t="s">
        <v>80</v>
      </c>
      <c r="C42" s="37" t="s">
        <v>81</v>
      </c>
      <c r="D42" s="37" t="s">
        <v>70</v>
      </c>
      <c r="E42" s="37" t="s">
        <v>71</v>
      </c>
      <c r="F42" s="38" t="s">
        <v>61</v>
      </c>
      <c r="G42" s="38" t="s">
        <v>61</v>
      </c>
      <c r="H42" s="38" t="s">
        <v>61</v>
      </c>
      <c r="I42" s="52" t="s">
        <v>65</v>
      </c>
      <c r="J42" s="60">
        <f t="shared" si="0"/>
        <v>-86000</v>
      </c>
      <c r="K42" s="67"/>
      <c r="L42" s="67">
        <v>-86000</v>
      </c>
      <c r="M42" s="67"/>
      <c r="N42" s="68"/>
      <c r="O42" s="56">
        <v>108000</v>
      </c>
      <c r="P42" s="57">
        <v>108000</v>
      </c>
      <c r="Q42" s="57"/>
      <c r="R42" s="57"/>
      <c r="S42" s="58">
        <f t="shared" si="3"/>
        <v>108000</v>
      </c>
    </row>
    <row r="43" spans="1:19" ht="21" customHeight="1">
      <c r="A43" s="37" t="s">
        <v>55</v>
      </c>
      <c r="B43" s="37" t="s">
        <v>80</v>
      </c>
      <c r="C43" s="37" t="s">
        <v>91</v>
      </c>
      <c r="D43" s="37" t="s">
        <v>70</v>
      </c>
      <c r="E43" s="37" t="s">
        <v>78</v>
      </c>
      <c r="F43" s="38" t="s">
        <v>79</v>
      </c>
      <c r="G43" s="38" t="s">
        <v>92</v>
      </c>
      <c r="H43" s="38" t="s">
        <v>61</v>
      </c>
      <c r="I43" s="52" t="s">
        <v>93</v>
      </c>
      <c r="J43" s="60">
        <f t="shared" si="0"/>
        <v>-44500</v>
      </c>
      <c r="K43" s="67"/>
      <c r="L43" s="67">
        <v>-9750</v>
      </c>
      <c r="M43" s="67">
        <v>-17375</v>
      </c>
      <c r="N43" s="68">
        <v>-17375</v>
      </c>
      <c r="O43" s="56">
        <v>69500</v>
      </c>
      <c r="P43" s="57">
        <v>42375</v>
      </c>
      <c r="Q43" s="57"/>
      <c r="R43" s="57">
        <v>25000</v>
      </c>
      <c r="S43" s="58">
        <f t="shared" si="3"/>
        <v>44500</v>
      </c>
    </row>
    <row r="44" spans="1:19" ht="21" customHeight="1">
      <c r="A44" s="37" t="s">
        <v>55</v>
      </c>
      <c r="B44" s="37" t="s">
        <v>80</v>
      </c>
      <c r="C44" s="37" t="s">
        <v>100</v>
      </c>
      <c r="D44" s="37" t="s">
        <v>70</v>
      </c>
      <c r="E44" s="37" t="s">
        <v>78</v>
      </c>
      <c r="F44" s="38" t="s">
        <v>61</v>
      </c>
      <c r="G44" s="38" t="s">
        <v>61</v>
      </c>
      <c r="H44" s="38" t="s">
        <v>61</v>
      </c>
      <c r="I44" s="52" t="s">
        <v>65</v>
      </c>
      <c r="J44" s="60">
        <f t="shared" si="0"/>
        <v>-5500</v>
      </c>
      <c r="K44" s="67">
        <v>-1375</v>
      </c>
      <c r="L44" s="67">
        <v>-1375</v>
      </c>
      <c r="M44" s="67">
        <v>-1375</v>
      </c>
      <c r="N44" s="68">
        <v>-1375</v>
      </c>
      <c r="O44" s="56">
        <v>5500</v>
      </c>
      <c r="P44" s="57">
        <v>2750</v>
      </c>
      <c r="Q44" s="57"/>
      <c r="R44" s="57"/>
      <c r="S44" s="58">
        <f t="shared" si="3"/>
        <v>5500</v>
      </c>
    </row>
    <row r="45" spans="1:19" ht="21" customHeight="1">
      <c r="A45" s="37" t="s">
        <v>55</v>
      </c>
      <c r="B45" s="37" t="s">
        <v>80</v>
      </c>
      <c r="C45" s="37" t="s">
        <v>101</v>
      </c>
      <c r="D45" s="37" t="s">
        <v>70</v>
      </c>
      <c r="E45" s="37" t="s">
        <v>78</v>
      </c>
      <c r="F45" s="38" t="s">
        <v>61</v>
      </c>
      <c r="G45" s="38" t="s">
        <v>61</v>
      </c>
      <c r="H45" s="38" t="s">
        <v>61</v>
      </c>
      <c r="I45" s="52" t="s">
        <v>65</v>
      </c>
      <c r="J45" s="60">
        <f t="shared" si="0"/>
        <v>5500</v>
      </c>
      <c r="K45" s="67"/>
      <c r="L45" s="67">
        <v>5500</v>
      </c>
      <c r="M45" s="67"/>
      <c r="N45" s="68"/>
      <c r="O45" s="56"/>
      <c r="P45" s="57"/>
      <c r="Q45" s="57"/>
      <c r="R45" s="57"/>
      <c r="S45" s="58">
        <f t="shared" si="3"/>
        <v>0</v>
      </c>
    </row>
    <row r="46" spans="1:19" ht="21" customHeight="1">
      <c r="A46" s="37" t="s">
        <v>55</v>
      </c>
      <c r="B46" s="37" t="s">
        <v>80</v>
      </c>
      <c r="C46" s="37" t="s">
        <v>102</v>
      </c>
      <c r="D46" s="37" t="s">
        <v>70</v>
      </c>
      <c r="E46" s="37" t="s">
        <v>78</v>
      </c>
      <c r="F46" s="38" t="s">
        <v>61</v>
      </c>
      <c r="G46" s="38" t="s">
        <v>61</v>
      </c>
      <c r="H46" s="38" t="s">
        <v>61</v>
      </c>
      <c r="I46" s="52" t="s">
        <v>65</v>
      </c>
      <c r="J46" s="60">
        <f>K46+L46+M46+N46</f>
        <v>-4500</v>
      </c>
      <c r="K46" s="67">
        <v>-1125</v>
      </c>
      <c r="L46" s="67">
        <v>-1125</v>
      </c>
      <c r="M46" s="67">
        <v>-1125</v>
      </c>
      <c r="N46" s="68">
        <v>-1125</v>
      </c>
      <c r="O46" s="56">
        <v>4500</v>
      </c>
      <c r="P46" s="57">
        <v>2250</v>
      </c>
      <c r="Q46" s="57"/>
      <c r="R46" s="57"/>
      <c r="S46" s="58">
        <f>O46-R46</f>
        <v>4500</v>
      </c>
    </row>
    <row r="47" spans="1:19" ht="21" customHeight="1">
      <c r="A47" s="37" t="s">
        <v>55</v>
      </c>
      <c r="B47" s="37" t="s">
        <v>80</v>
      </c>
      <c r="C47" s="37" t="s">
        <v>103</v>
      </c>
      <c r="D47" s="37" t="s">
        <v>70</v>
      </c>
      <c r="E47" s="37" t="s">
        <v>78</v>
      </c>
      <c r="F47" s="38" t="s">
        <v>61</v>
      </c>
      <c r="G47" s="38" t="s">
        <v>61</v>
      </c>
      <c r="H47" s="38" t="s">
        <v>61</v>
      </c>
      <c r="I47" s="52" t="s">
        <v>65</v>
      </c>
      <c r="J47" s="60">
        <f>K47+L47+M47+N47</f>
        <v>4500</v>
      </c>
      <c r="K47" s="67"/>
      <c r="L47" s="67">
        <v>4500</v>
      </c>
      <c r="M47" s="67"/>
      <c r="N47" s="68"/>
      <c r="O47" s="56"/>
      <c r="P47" s="57"/>
      <c r="Q47" s="57"/>
      <c r="R47" s="57"/>
      <c r="S47" s="58">
        <f>O47-R47</f>
        <v>0</v>
      </c>
    </row>
    <row r="48" spans="1:19" ht="21" customHeight="1">
      <c r="A48" s="37" t="s">
        <v>55</v>
      </c>
      <c r="B48" s="37" t="s">
        <v>80</v>
      </c>
      <c r="C48" s="37" t="s">
        <v>103</v>
      </c>
      <c r="D48" s="37" t="s">
        <v>70</v>
      </c>
      <c r="E48" s="37" t="s">
        <v>78</v>
      </c>
      <c r="F48" s="38" t="s">
        <v>61</v>
      </c>
      <c r="G48" s="38" t="s">
        <v>61</v>
      </c>
      <c r="H48" s="38" t="s">
        <v>61</v>
      </c>
      <c r="I48" s="52" t="s">
        <v>65</v>
      </c>
      <c r="J48" s="60">
        <f>K48+L48+M48+N48</f>
        <v>-30000</v>
      </c>
      <c r="K48" s="67"/>
      <c r="L48" s="67">
        <v>-30000</v>
      </c>
      <c r="M48" s="67"/>
      <c r="N48" s="68"/>
      <c r="O48" s="56">
        <v>30000</v>
      </c>
      <c r="P48" s="57">
        <v>30000</v>
      </c>
      <c r="Q48" s="57"/>
      <c r="R48" s="57"/>
      <c r="S48" s="58">
        <f>O48-R48</f>
        <v>30000</v>
      </c>
    </row>
    <row r="49" spans="1:19" ht="21" customHeight="1">
      <c r="A49" s="37" t="s">
        <v>55</v>
      </c>
      <c r="B49" s="37" t="s">
        <v>80</v>
      </c>
      <c r="C49" s="37" t="s">
        <v>103</v>
      </c>
      <c r="D49" s="37" t="s">
        <v>70</v>
      </c>
      <c r="E49" s="37" t="s">
        <v>85</v>
      </c>
      <c r="F49" s="38" t="s">
        <v>61</v>
      </c>
      <c r="G49" s="38" t="s">
        <v>61</v>
      </c>
      <c r="H49" s="38" t="s">
        <v>61</v>
      </c>
      <c r="I49" s="52" t="s">
        <v>65</v>
      </c>
      <c r="J49" s="60">
        <f>K49+L49+M49+N49</f>
        <v>30000</v>
      </c>
      <c r="K49" s="67"/>
      <c r="L49" s="67">
        <v>30000</v>
      </c>
      <c r="M49" s="67"/>
      <c r="N49" s="68"/>
      <c r="O49" s="56"/>
      <c r="P49" s="57"/>
      <c r="Q49" s="57"/>
      <c r="R49" s="57"/>
      <c r="S49" s="58">
        <f>O49-R49</f>
        <v>0</v>
      </c>
    </row>
    <row r="50" spans="1:19" ht="21" customHeight="1">
      <c r="A50" s="37" t="s">
        <v>55</v>
      </c>
      <c r="B50" s="37" t="s">
        <v>82</v>
      </c>
      <c r="C50" s="37" t="s">
        <v>88</v>
      </c>
      <c r="D50" s="37" t="s">
        <v>70</v>
      </c>
      <c r="E50" s="37" t="s">
        <v>78</v>
      </c>
      <c r="F50" s="38" t="s">
        <v>61</v>
      </c>
      <c r="G50" s="38" t="s">
        <v>61</v>
      </c>
      <c r="H50" s="38" t="s">
        <v>61</v>
      </c>
      <c r="I50" s="52" t="s">
        <v>65</v>
      </c>
      <c r="J50" s="60">
        <f>K50+L50+M50+N50</f>
        <v>1000</v>
      </c>
      <c r="K50" s="67"/>
      <c r="L50" s="67">
        <v>1000</v>
      </c>
      <c r="M50" s="67"/>
      <c r="N50" s="68"/>
      <c r="O50" s="56">
        <v>20500</v>
      </c>
      <c r="P50" s="57">
        <v>20500</v>
      </c>
      <c r="Q50" s="57"/>
      <c r="R50" s="57"/>
      <c r="S50" s="58">
        <f>O50-R50</f>
        <v>20500</v>
      </c>
    </row>
    <row r="51" spans="1:19" ht="21" customHeight="1">
      <c r="A51" s="37" t="s">
        <v>55</v>
      </c>
      <c r="B51" s="37" t="s">
        <v>80</v>
      </c>
      <c r="C51" s="37" t="s">
        <v>87</v>
      </c>
      <c r="D51" s="37" t="s">
        <v>70</v>
      </c>
      <c r="E51" s="37" t="s">
        <v>85</v>
      </c>
      <c r="F51" s="38" t="s">
        <v>61</v>
      </c>
      <c r="G51" s="38" t="s">
        <v>61</v>
      </c>
      <c r="H51" s="38" t="s">
        <v>61</v>
      </c>
      <c r="I51" s="52" t="s">
        <v>65</v>
      </c>
      <c r="J51" s="60">
        <f t="shared" si="0"/>
        <v>10000</v>
      </c>
      <c r="K51" s="67"/>
      <c r="L51" s="67">
        <v>10000</v>
      </c>
      <c r="M51" s="67"/>
      <c r="N51" s="68"/>
      <c r="O51" s="56">
        <v>56350</v>
      </c>
      <c r="P51" s="57">
        <v>56350</v>
      </c>
      <c r="Q51" s="57"/>
      <c r="R51" s="57"/>
      <c r="S51" s="58">
        <f t="shared" si="3"/>
        <v>56350</v>
      </c>
    </row>
    <row r="52" spans="1:19" ht="21" customHeight="1">
      <c r="A52" s="37" t="s">
        <v>55</v>
      </c>
      <c r="B52" s="37" t="s">
        <v>80</v>
      </c>
      <c r="C52" s="37" t="s">
        <v>87</v>
      </c>
      <c r="D52" s="37" t="s">
        <v>70</v>
      </c>
      <c r="E52" s="37" t="s">
        <v>78</v>
      </c>
      <c r="F52" s="38" t="s">
        <v>79</v>
      </c>
      <c r="G52" s="38" t="s">
        <v>92</v>
      </c>
      <c r="H52" s="38" t="s">
        <v>61</v>
      </c>
      <c r="I52" s="52" t="s">
        <v>93</v>
      </c>
      <c r="J52" s="60">
        <f t="shared" si="0"/>
        <v>-10000</v>
      </c>
      <c r="K52" s="67"/>
      <c r="L52" s="67">
        <v>-10000</v>
      </c>
      <c r="M52" s="67"/>
      <c r="N52" s="68"/>
      <c r="O52" s="56">
        <v>28950</v>
      </c>
      <c r="P52" s="57">
        <v>28950</v>
      </c>
      <c r="Q52" s="57"/>
      <c r="R52" s="57"/>
      <c r="S52" s="58">
        <f t="shared" si="3"/>
        <v>28950</v>
      </c>
    </row>
    <row r="53" spans="1:19" ht="21" customHeight="1">
      <c r="A53" s="37" t="s">
        <v>55</v>
      </c>
      <c r="B53" s="37" t="s">
        <v>80</v>
      </c>
      <c r="C53" s="37" t="s">
        <v>87</v>
      </c>
      <c r="D53" s="37" t="s">
        <v>70</v>
      </c>
      <c r="E53" s="37" t="s">
        <v>78</v>
      </c>
      <c r="F53" s="38" t="s">
        <v>79</v>
      </c>
      <c r="G53" s="38" t="s">
        <v>92</v>
      </c>
      <c r="H53" s="38" t="s">
        <v>61</v>
      </c>
      <c r="I53" s="52" t="s">
        <v>93</v>
      </c>
      <c r="J53" s="60">
        <f t="shared" si="0"/>
        <v>44500</v>
      </c>
      <c r="K53" s="67"/>
      <c r="L53" s="67">
        <v>44500</v>
      </c>
      <c r="M53" s="67"/>
      <c r="N53" s="68"/>
      <c r="O53" s="56">
        <v>28950</v>
      </c>
      <c r="P53" s="57">
        <v>28950</v>
      </c>
      <c r="Q53" s="57"/>
      <c r="R53" s="57"/>
      <c r="S53" s="58">
        <f t="shared" si="3"/>
        <v>28950</v>
      </c>
    </row>
    <row r="54" spans="1:19" ht="21" customHeight="1">
      <c r="A54" s="37" t="s">
        <v>55</v>
      </c>
      <c r="B54" s="37" t="s">
        <v>80</v>
      </c>
      <c r="C54" s="37" t="s">
        <v>89</v>
      </c>
      <c r="D54" s="37" t="s">
        <v>70</v>
      </c>
      <c r="E54" s="37" t="s">
        <v>72</v>
      </c>
      <c r="F54" s="38" t="s">
        <v>61</v>
      </c>
      <c r="G54" s="38" t="s">
        <v>61</v>
      </c>
      <c r="H54" s="38" t="s">
        <v>61</v>
      </c>
      <c r="I54" s="52" t="s">
        <v>90</v>
      </c>
      <c r="J54" s="60">
        <f t="shared" si="0"/>
        <v>476</v>
      </c>
      <c r="K54" s="67"/>
      <c r="L54" s="67">
        <v>476</v>
      </c>
      <c r="M54" s="67"/>
      <c r="N54" s="68"/>
      <c r="O54" s="56">
        <v>5000</v>
      </c>
      <c r="P54" s="57">
        <v>5000</v>
      </c>
      <c r="Q54" s="57"/>
      <c r="R54" s="57">
        <v>3648</v>
      </c>
      <c r="S54" s="58">
        <f t="shared" si="3"/>
        <v>1352</v>
      </c>
    </row>
    <row r="55" spans="1:19" ht="21" customHeight="1">
      <c r="A55" s="37" t="s">
        <v>55</v>
      </c>
      <c r="B55" s="37" t="s">
        <v>80</v>
      </c>
      <c r="C55" s="37" t="s">
        <v>89</v>
      </c>
      <c r="D55" s="37" t="s">
        <v>70</v>
      </c>
      <c r="E55" s="37" t="s">
        <v>85</v>
      </c>
      <c r="F55" s="38" t="s">
        <v>61</v>
      </c>
      <c r="G55" s="38" t="s">
        <v>61</v>
      </c>
      <c r="H55" s="38" t="s">
        <v>61</v>
      </c>
      <c r="I55" s="52" t="s">
        <v>90</v>
      </c>
      <c r="J55" s="60">
        <f t="shared" si="0"/>
        <v>-476</v>
      </c>
      <c r="K55" s="67"/>
      <c r="L55" s="67">
        <v>-476</v>
      </c>
      <c r="M55" s="67"/>
      <c r="N55" s="68"/>
      <c r="O55" s="56">
        <v>5000</v>
      </c>
      <c r="P55" s="57">
        <v>5000</v>
      </c>
      <c r="Q55" s="57"/>
      <c r="R55" s="57">
        <v>4524</v>
      </c>
      <c r="S55" s="58">
        <f t="shared" si="3"/>
        <v>476</v>
      </c>
    </row>
    <row r="56" spans="1:19" ht="21" customHeight="1">
      <c r="A56" s="37" t="s">
        <v>55</v>
      </c>
      <c r="B56" s="37" t="s">
        <v>80</v>
      </c>
      <c r="C56" s="37" t="s">
        <v>81</v>
      </c>
      <c r="D56" s="37" t="s">
        <v>70</v>
      </c>
      <c r="E56" s="37" t="s">
        <v>72</v>
      </c>
      <c r="F56" s="38" t="s">
        <v>61</v>
      </c>
      <c r="G56" s="38" t="s">
        <v>61</v>
      </c>
      <c r="H56" s="38" t="s">
        <v>61</v>
      </c>
      <c r="I56" s="52" t="s">
        <v>65</v>
      </c>
      <c r="J56" s="60">
        <f t="shared" si="0"/>
        <v>28000</v>
      </c>
      <c r="K56" s="67"/>
      <c r="L56" s="67">
        <v>28000</v>
      </c>
      <c r="M56" s="67"/>
      <c r="N56" s="68"/>
      <c r="O56" s="56">
        <v>60000</v>
      </c>
      <c r="P56" s="57">
        <v>60000</v>
      </c>
      <c r="Q56" s="57"/>
      <c r="R56" s="57">
        <v>51180</v>
      </c>
      <c r="S56" s="58">
        <f t="shared" si="3"/>
        <v>8820</v>
      </c>
    </row>
    <row r="57" spans="1:19" ht="21" customHeight="1" thickBot="1">
      <c r="A57" s="37" t="s">
        <v>55</v>
      </c>
      <c r="B57" s="37" t="s">
        <v>80</v>
      </c>
      <c r="C57" s="37" t="s">
        <v>81</v>
      </c>
      <c r="D57" s="37" t="s">
        <v>70</v>
      </c>
      <c r="E57" s="37" t="s">
        <v>84</v>
      </c>
      <c r="F57" s="38" t="s">
        <v>61</v>
      </c>
      <c r="G57" s="38" t="s">
        <v>61</v>
      </c>
      <c r="H57" s="38" t="s">
        <v>61</v>
      </c>
      <c r="I57" s="52" t="s">
        <v>65</v>
      </c>
      <c r="J57" s="60">
        <f t="shared" si="0"/>
        <v>40000</v>
      </c>
      <c r="K57" s="67"/>
      <c r="L57" s="67">
        <v>40000</v>
      </c>
      <c r="M57" s="67"/>
      <c r="N57" s="68"/>
      <c r="O57" s="56">
        <v>160000</v>
      </c>
      <c r="P57" s="57">
        <v>160000</v>
      </c>
      <c r="Q57" s="57"/>
      <c r="R57" s="57">
        <v>160000</v>
      </c>
      <c r="S57" s="58">
        <f t="shared" si="3"/>
        <v>0</v>
      </c>
    </row>
    <row r="58" spans="2:19" ht="22.5" customHeight="1" thickBot="1">
      <c r="B58" s="39" t="s">
        <v>36</v>
      </c>
      <c r="C58" s="39"/>
      <c r="D58" s="39"/>
      <c r="E58" s="39"/>
      <c r="F58" s="62"/>
      <c r="G58" s="39"/>
      <c r="H58" s="39"/>
      <c r="I58" s="63"/>
      <c r="J58" s="49">
        <f aca="true" t="shared" si="4" ref="J58:O58">SUM(J26:J57)</f>
        <v>518000</v>
      </c>
      <c r="K58" s="49">
        <f t="shared" si="4"/>
        <v>-2500</v>
      </c>
      <c r="L58" s="49">
        <f t="shared" si="4"/>
        <v>800608</v>
      </c>
      <c r="M58" s="49">
        <f t="shared" si="4"/>
        <v>-260233</v>
      </c>
      <c r="N58" s="49">
        <f t="shared" si="4"/>
        <v>-19875</v>
      </c>
      <c r="O58" s="49">
        <f t="shared" si="4"/>
        <v>2446150</v>
      </c>
      <c r="P58" s="50"/>
      <c r="Q58" s="50"/>
      <c r="R58" s="50"/>
      <c r="S58" s="49">
        <f>SUM(S26:S57)</f>
        <v>1357355.26</v>
      </c>
    </row>
    <row r="59" spans="15:16" ht="12.75">
      <c r="O59" s="51"/>
      <c r="P59" s="51"/>
    </row>
    <row r="60" ht="12.75">
      <c r="B60" s="1" t="s">
        <v>37</v>
      </c>
    </row>
    <row r="61" ht="13.5" thickBot="1">
      <c r="B61" s="1" t="s">
        <v>38</v>
      </c>
    </row>
    <row r="62" spans="15:19" ht="12.75">
      <c r="O62" s="40" t="s">
        <v>39</v>
      </c>
      <c r="P62" s="9"/>
      <c r="Q62" s="9"/>
      <c r="R62" s="9"/>
      <c r="S62" s="41"/>
    </row>
    <row r="63" spans="15:19" ht="12.75">
      <c r="O63" s="42" t="s">
        <v>40</v>
      </c>
      <c r="P63" s="7"/>
      <c r="Q63" s="43"/>
      <c r="R63" s="7"/>
      <c r="S63" s="44"/>
    </row>
    <row r="64" spans="2:19" ht="21" customHeight="1">
      <c r="B64" s="1" t="s">
        <v>41</v>
      </c>
      <c r="F64" s="1" t="s">
        <v>59</v>
      </c>
      <c r="N64" s="48"/>
      <c r="O64" s="7" t="s">
        <v>45</v>
      </c>
      <c r="P64" s="7"/>
      <c r="Q64" s="7"/>
      <c r="R64" s="7" t="s">
        <v>46</v>
      </c>
      <c r="S64" s="44"/>
    </row>
    <row r="65" spans="14:19" ht="18" customHeight="1">
      <c r="N65" s="48"/>
      <c r="O65" s="7" t="s">
        <v>43</v>
      </c>
      <c r="P65" s="7"/>
      <c r="Q65" s="7"/>
      <c r="R65" s="7"/>
      <c r="S65" s="44"/>
    </row>
    <row r="66" spans="14:19" ht="12.75">
      <c r="N66" s="48"/>
      <c r="O66" s="5"/>
      <c r="P66" s="5"/>
      <c r="Q66" s="5"/>
      <c r="R66" s="5" t="s">
        <v>56</v>
      </c>
      <c r="S66" s="46"/>
    </row>
    <row r="67" spans="2:19" ht="12.75">
      <c r="B67" s="1" t="s">
        <v>44</v>
      </c>
      <c r="F67" s="1" t="s">
        <v>60</v>
      </c>
      <c r="N67" s="48"/>
      <c r="O67" s="7"/>
      <c r="P67" s="7"/>
      <c r="Q67" s="7"/>
      <c r="R67" s="7"/>
      <c r="S67" s="44"/>
    </row>
    <row r="68" spans="14:19" ht="12.75">
      <c r="N68" s="48"/>
      <c r="O68" s="7"/>
      <c r="P68" s="7"/>
      <c r="Q68" s="7"/>
      <c r="R68" s="7"/>
      <c r="S68" s="44"/>
    </row>
    <row r="69" spans="14:19" ht="12.75">
      <c r="N69" s="48"/>
      <c r="O69" s="7" t="s">
        <v>42</v>
      </c>
      <c r="P69" s="7"/>
      <c r="Q69" s="5"/>
      <c r="R69" s="5"/>
      <c r="S69" s="45"/>
    </row>
    <row r="70" spans="15:19" ht="13.5" thickBot="1">
      <c r="O70" s="13"/>
      <c r="P70" s="14"/>
      <c r="Q70" s="14"/>
      <c r="R70" s="14"/>
      <c r="S70" s="47"/>
    </row>
  </sheetData>
  <sheetProtection/>
  <mergeCells count="3">
    <mergeCell ref="J21:N21"/>
    <mergeCell ref="O21:P21"/>
    <mergeCell ref="Q21:Q22"/>
  </mergeCells>
  <printOptions/>
  <pageMargins left="0.41" right="0.2" top="0.36" bottom="0.31" header="0.2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2018-07-19T12:11:47Z</cp:lastPrinted>
  <dcterms:created xsi:type="dcterms:W3CDTF">1996-10-08T23:32:33Z</dcterms:created>
  <dcterms:modified xsi:type="dcterms:W3CDTF">2018-07-19T12:12:30Z</dcterms:modified>
  <cp:category/>
  <cp:version/>
  <cp:contentType/>
  <cp:contentStatus/>
</cp:coreProperties>
</file>