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министрация " sheetId="1" r:id="rId1"/>
  </sheets>
  <definedNames/>
  <calcPr fullCalcOnLoad="1"/>
</workbook>
</file>

<file path=xl/sharedStrings.xml><?xml version="1.0" encoding="utf-8"?>
<sst xmlns="http://schemas.openxmlformats.org/spreadsheetml/2006/main" count="229" uniqueCount="98">
  <si>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</si>
  <si>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</si>
  <si>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</si>
  <si>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</si>
  <si>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</si>
  <si>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</si>
  <si>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</si>
  <si>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</si>
  <si>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просит произвести перераспределение плановых ассигнований (бюджетная , приносящая доход деятельность)  в связи с</t>
  </si>
  <si>
    <t>руб.</t>
  </si>
  <si>
    <t>СУММА ИЗМЕНЕНИЙ (+ УВЕЛИЧ.,- УМЕНЬШ.)</t>
  </si>
  <si>
    <t>УТВЕРЖДЕНО</t>
  </si>
  <si>
    <t>принятые бюджетные обязательства</t>
  </si>
  <si>
    <t xml:space="preserve">кассовые </t>
  </si>
  <si>
    <t>остаток</t>
  </si>
  <si>
    <t>Наименование</t>
  </si>
  <si>
    <t>ассигнований</t>
  </si>
  <si>
    <t xml:space="preserve">НА ГОД </t>
  </si>
  <si>
    <t>НА ТЕК.</t>
  </si>
  <si>
    <t>КФСР</t>
  </si>
  <si>
    <t>КВСР</t>
  </si>
  <si>
    <t>КЦСР</t>
  </si>
  <si>
    <t>КВР</t>
  </si>
  <si>
    <t>Доп ФК</t>
  </si>
  <si>
    <t>Доп ЭК</t>
  </si>
  <si>
    <t>Доп КР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</si>
  <si>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</si>
  <si>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</si>
  <si>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</si>
  <si>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</si>
  <si>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</si>
  <si>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</si>
  <si>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</si>
  <si>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</si>
  <si>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</si>
  <si>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</si>
  <si>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</si>
  <si>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</si>
  <si>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</si>
  <si>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</si>
  <si>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</si>
  <si>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</si>
  <si>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</si>
  <si>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</si>
  <si>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</si>
  <si>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</si>
  <si>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Председатель комитета финансов</t>
  </si>
  <si>
    <t>(подпись)</t>
  </si>
  <si>
    <t>КОСГУ</t>
  </si>
  <si>
    <t>15=11-13</t>
  </si>
  <si>
    <t>Глава администрации                                                   поселения</t>
  </si>
  <si>
    <t>Серебрянского сельского поселения</t>
  </si>
  <si>
    <t>Пальок С.А.</t>
  </si>
  <si>
    <t>Ленинградской области</t>
  </si>
  <si>
    <t xml:space="preserve"> </t>
  </si>
  <si>
    <t>010</t>
  </si>
  <si>
    <t>Кудрявцева Ю.Б.</t>
  </si>
  <si>
    <t>1</t>
  </si>
  <si>
    <t>Администрация   Серебрянского сельского поселения</t>
  </si>
  <si>
    <t>Пальок С.А</t>
  </si>
  <si>
    <t>Егорова А.В.</t>
  </si>
  <si>
    <t>000</t>
  </si>
  <si>
    <t>Код цели</t>
  </si>
  <si>
    <t>5д</t>
  </si>
  <si>
    <t>0</t>
  </si>
  <si>
    <t>расcходы</t>
  </si>
  <si>
    <t>Заявка   росписи расходов на 2018    год</t>
  </si>
  <si>
    <t>244</t>
  </si>
  <si>
    <t>226</t>
  </si>
  <si>
    <t>340</t>
  </si>
  <si>
    <t>225</t>
  </si>
  <si>
    <t>0503</t>
  </si>
  <si>
    <t>1620501600</t>
  </si>
  <si>
    <t>0409</t>
  </si>
  <si>
    <t>1620601620</t>
  </si>
  <si>
    <t>0502</t>
  </si>
  <si>
    <t>11 октября 2018 год  №  28</t>
  </si>
  <si>
    <t>решением Совета депутатов № 133  от 11.10.2018г.</t>
  </si>
  <si>
    <t>0104</t>
  </si>
  <si>
    <t>9830000120</t>
  </si>
  <si>
    <t>831</t>
  </si>
  <si>
    <t>296</t>
  </si>
  <si>
    <t>853</t>
  </si>
  <si>
    <t>0412</t>
  </si>
  <si>
    <t>9990001060</t>
  </si>
  <si>
    <t>1620201560</t>
  </si>
  <si>
    <t>1620301590</t>
  </si>
  <si>
    <t>292</t>
  </si>
  <si>
    <t>293</t>
  </si>
  <si>
    <t>1620100650</t>
  </si>
  <si>
    <t>811</t>
  </si>
  <si>
    <t>241</t>
  </si>
  <si>
    <t>129</t>
  </si>
  <si>
    <t>213</t>
  </si>
  <si>
    <t>9820000120</t>
  </si>
  <si>
    <t>121</t>
  </si>
  <si>
    <t>211</t>
  </si>
  <si>
    <t>1630201160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</si>
</sst>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_ ;\-#,##0\ "/>
    <numFmt numFmtId="185" formatCode="#,##0.00_ ;\-#,##0.00\ "/>
    <numFmt numFmtId="186" formatCode="#,##0.0_ ;\-#,##0.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9" xfId="59" applyNumberFormat="1" applyFont="1" applyFill="1" applyBorder="1" applyAlignment="1">
      <alignment horizontal="center"/>
    </xf>
    <xf numFmtId="1" fontId="1" fillId="0" borderId="20" xfId="59" applyNumberFormat="1" applyFont="1" applyFill="1" applyBorder="1" applyAlignment="1">
      <alignment horizontal="center"/>
    </xf>
    <xf numFmtId="1" fontId="1" fillId="0" borderId="21" xfId="59" applyNumberFormat="1" applyFont="1" applyBorder="1" applyAlignment="1">
      <alignment horizontal="center"/>
    </xf>
    <xf numFmtId="1" fontId="1" fillId="0" borderId="19" xfId="59" applyNumberFormat="1" applyFont="1" applyBorder="1" applyAlignment="1">
      <alignment horizontal="center"/>
    </xf>
    <xf numFmtId="1" fontId="1" fillId="0" borderId="22" xfId="59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29" xfId="0" applyFont="1" applyBorder="1" applyAlignment="1">
      <alignment/>
    </xf>
    <xf numFmtId="181" fontId="1" fillId="0" borderId="21" xfId="59" applyNumberFormat="1" applyFont="1" applyFill="1" applyBorder="1" applyAlignment="1">
      <alignment horizontal="right"/>
    </xf>
    <xf numFmtId="181" fontId="1" fillId="0" borderId="30" xfId="59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" fontId="4" fillId="0" borderId="30" xfId="59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1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2" fontId="8" fillId="0" borderId="36" xfId="59" applyNumberFormat="1" applyFont="1" applyFill="1" applyBorder="1" applyAlignment="1">
      <alignment horizontal="right" vertical="center"/>
    </xf>
    <xf numFmtId="185" fontId="8" fillId="0" borderId="37" xfId="59" applyNumberFormat="1" applyFont="1" applyBorder="1" applyAlignment="1">
      <alignment horizontal="center" vertical="center"/>
    </xf>
    <xf numFmtId="185" fontId="8" fillId="0" borderId="23" xfId="59" applyNumberFormat="1" applyFont="1" applyBorder="1" applyAlignment="1">
      <alignment horizontal="center" vertical="center"/>
    </xf>
    <xf numFmtId="185" fontId="8" fillId="0" borderId="38" xfId="59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2" fontId="8" fillId="0" borderId="23" xfId="59" applyNumberFormat="1" applyFont="1" applyFill="1" applyBorder="1" applyAlignment="1">
      <alignment horizontal="right"/>
    </xf>
    <xf numFmtId="2" fontId="8" fillId="0" borderId="34" xfId="59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B16">
      <selection activeCell="E31" sqref="E31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11.421875" style="1" customWidth="1"/>
    <col min="4" max="4" width="7.140625" style="1" customWidth="1"/>
    <col min="5" max="5" width="7.7109375" style="1" customWidth="1"/>
    <col min="6" max="6" width="9.00390625" style="1" customWidth="1"/>
    <col min="7" max="7" width="7.8515625" style="1" customWidth="1"/>
    <col min="8" max="8" width="8.7109375" style="1" customWidth="1"/>
    <col min="9" max="9" width="9.140625" style="1" customWidth="1"/>
    <col min="10" max="10" width="11.7109375" style="1" customWidth="1"/>
    <col min="11" max="11" width="11.8515625" style="1" customWidth="1"/>
    <col min="12" max="12" width="12.57421875" style="1" customWidth="1"/>
    <col min="13" max="13" width="10.7109375" style="1" customWidth="1"/>
    <col min="14" max="14" width="11.140625" style="1" customWidth="1"/>
    <col min="15" max="15" width="12.421875" style="1" customWidth="1"/>
    <col min="16" max="16" width="12.57421875" style="1" customWidth="1"/>
    <col min="17" max="17" width="9.421875" style="1" customWidth="1"/>
    <col min="18" max="18" width="12.421875" style="1" customWidth="1"/>
    <col min="19" max="19" width="12.0039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50</v>
      </c>
      <c r="G3" s="1" t="s">
        <v>51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52</v>
      </c>
    </row>
    <row r="6" ht="12.75">
      <c r="H6" s="1" t="s">
        <v>47</v>
      </c>
    </row>
    <row r="7" ht="12.75">
      <c r="B7" s="1" t="s">
        <v>56</v>
      </c>
    </row>
    <row r="8" spans="1:12" ht="15.75">
      <c r="A8" s="4"/>
      <c r="F8" s="3" t="s">
        <v>66</v>
      </c>
      <c r="K8" s="51"/>
      <c r="L8" s="52"/>
    </row>
    <row r="9" s="66" customFormat="1" ht="12.75">
      <c r="A9" s="66" t="s">
        <v>76</v>
      </c>
    </row>
    <row r="11" spans="2:16" ht="12.75">
      <c r="B11" s="50" t="s">
        <v>58</v>
      </c>
      <c r="C11" s="50"/>
      <c r="D11" s="50"/>
      <c r="E11" s="50"/>
      <c r="F11" s="50"/>
      <c r="G11" s="50"/>
      <c r="H11" s="50"/>
      <c r="I11" s="50"/>
      <c r="J11" s="50" t="s">
        <v>53</v>
      </c>
      <c r="K11" s="50"/>
      <c r="L11" s="50"/>
      <c r="M11" s="5"/>
      <c r="N11" s="5"/>
      <c r="O11" s="5"/>
      <c r="P11" s="5"/>
    </row>
    <row r="12" ht="12.75">
      <c r="E12" s="6" t="s">
        <v>7</v>
      </c>
    </row>
    <row r="13" spans="2:16" ht="12.75">
      <c r="B13" s="1" t="s">
        <v>8</v>
      </c>
      <c r="K13" s="5"/>
      <c r="L13" s="5"/>
      <c r="M13" s="5"/>
      <c r="N13" s="5"/>
      <c r="O13" s="5" t="s">
        <v>54</v>
      </c>
      <c r="P13" s="5"/>
    </row>
    <row r="14" spans="2:16" ht="12.75">
      <c r="B14" s="1" t="s">
        <v>77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ht="15" thickBot="1">
      <c r="S15" s="8" t="s">
        <v>9</v>
      </c>
    </row>
    <row r="16" spans="1:19" ht="13.5" thickBot="1">
      <c r="A16" s="58" t="s">
        <v>15</v>
      </c>
      <c r="B16" s="38"/>
      <c r="C16" s="38"/>
      <c r="D16" s="38"/>
      <c r="E16" s="38"/>
      <c r="F16" s="38"/>
      <c r="G16" s="38"/>
      <c r="H16" s="38"/>
      <c r="I16" s="56"/>
      <c r="J16" s="72" t="s">
        <v>10</v>
      </c>
      <c r="K16" s="73"/>
      <c r="L16" s="73"/>
      <c r="M16" s="73"/>
      <c r="N16" s="73"/>
      <c r="O16" s="72" t="s">
        <v>11</v>
      </c>
      <c r="P16" s="74"/>
      <c r="Q16" s="75" t="s">
        <v>12</v>
      </c>
      <c r="R16" s="11" t="s">
        <v>13</v>
      </c>
      <c r="S16" s="12" t="s">
        <v>14</v>
      </c>
    </row>
    <row r="17" spans="1:19" ht="27" customHeight="1" thickBot="1">
      <c r="A17" s="54"/>
      <c r="B17" s="14"/>
      <c r="C17" s="14"/>
      <c r="D17" s="14"/>
      <c r="E17" s="14"/>
      <c r="F17" s="14"/>
      <c r="G17" s="14"/>
      <c r="H17" s="14"/>
      <c r="I17" s="14"/>
      <c r="J17" s="13"/>
      <c r="K17" s="14"/>
      <c r="L17" s="14"/>
      <c r="M17" s="14"/>
      <c r="N17" s="14"/>
      <c r="O17" s="15"/>
      <c r="P17" s="16"/>
      <c r="Q17" s="76"/>
      <c r="R17" s="17" t="s">
        <v>65</v>
      </c>
      <c r="S17" s="18" t="s">
        <v>16</v>
      </c>
    </row>
    <row r="18" spans="1:19" s="22" customFormat="1" ht="12.75">
      <c r="A18" s="12"/>
      <c r="B18" s="67"/>
      <c r="C18" s="11"/>
      <c r="D18" s="12"/>
      <c r="E18" s="12"/>
      <c r="F18" s="10"/>
      <c r="G18" s="10"/>
      <c r="H18" s="10"/>
      <c r="I18" s="10"/>
      <c r="J18" s="10"/>
      <c r="K18" s="12"/>
      <c r="L18" s="11"/>
      <c r="M18" s="12"/>
      <c r="N18" s="11"/>
      <c r="O18" s="19" t="s">
        <v>17</v>
      </c>
      <c r="P18" s="20" t="s">
        <v>18</v>
      </c>
      <c r="Q18" s="21"/>
      <c r="R18" s="17"/>
      <c r="S18" s="21"/>
    </row>
    <row r="19" spans="1:19" s="22" customFormat="1" ht="15.75" thickBot="1">
      <c r="A19" s="69" t="s">
        <v>20</v>
      </c>
      <c r="B19" s="68" t="s">
        <v>19</v>
      </c>
      <c r="C19" s="25" t="s">
        <v>21</v>
      </c>
      <c r="D19" s="24" t="s">
        <v>22</v>
      </c>
      <c r="E19" s="24" t="s">
        <v>48</v>
      </c>
      <c r="F19" s="23" t="s">
        <v>23</v>
      </c>
      <c r="G19" s="23" t="s">
        <v>24</v>
      </c>
      <c r="H19" s="23" t="s">
        <v>25</v>
      </c>
      <c r="I19" s="54" t="s">
        <v>62</v>
      </c>
      <c r="J19" s="26" t="s">
        <v>26</v>
      </c>
      <c r="K19" s="24" t="s">
        <v>27</v>
      </c>
      <c r="L19" s="25" t="s">
        <v>28</v>
      </c>
      <c r="M19" s="24" t="s">
        <v>29</v>
      </c>
      <c r="N19" s="25" t="s">
        <v>30</v>
      </c>
      <c r="O19" s="27"/>
      <c r="P19" s="28" t="s">
        <v>31</v>
      </c>
      <c r="Q19" s="24"/>
      <c r="R19" s="25"/>
      <c r="S19" s="24"/>
    </row>
    <row r="20" spans="1:19" s="36" customFormat="1" ht="13.5" thickBot="1">
      <c r="A20" s="37" t="s">
        <v>57</v>
      </c>
      <c r="B20" s="29">
        <v>2</v>
      </c>
      <c r="C20" s="29">
        <v>3</v>
      </c>
      <c r="D20" s="29">
        <v>4</v>
      </c>
      <c r="E20" s="29">
        <v>5</v>
      </c>
      <c r="F20" s="30" t="s">
        <v>32</v>
      </c>
      <c r="G20" s="30" t="s">
        <v>33</v>
      </c>
      <c r="H20" s="30" t="s">
        <v>34</v>
      </c>
      <c r="I20" s="57" t="s">
        <v>63</v>
      </c>
      <c r="J20" s="53" t="s">
        <v>35</v>
      </c>
      <c r="K20" s="31">
        <v>7</v>
      </c>
      <c r="L20" s="31">
        <v>8</v>
      </c>
      <c r="M20" s="31">
        <v>9</v>
      </c>
      <c r="N20" s="32">
        <v>10</v>
      </c>
      <c r="O20" s="33">
        <v>11</v>
      </c>
      <c r="P20" s="34">
        <v>12</v>
      </c>
      <c r="Q20" s="34">
        <v>13</v>
      </c>
      <c r="R20" s="34">
        <v>14</v>
      </c>
      <c r="S20" s="35" t="s">
        <v>49</v>
      </c>
    </row>
    <row r="21" spans="1:19" s="66" customFormat="1" ht="21" customHeight="1">
      <c r="A21" s="59" t="s">
        <v>55</v>
      </c>
      <c r="B21" s="59" t="s">
        <v>78</v>
      </c>
      <c r="C21" s="59" t="s">
        <v>79</v>
      </c>
      <c r="D21" s="59" t="s">
        <v>67</v>
      </c>
      <c r="E21" s="59" t="s">
        <v>68</v>
      </c>
      <c r="F21" s="60" t="s">
        <v>61</v>
      </c>
      <c r="G21" s="60" t="s">
        <v>61</v>
      </c>
      <c r="H21" s="60" t="s">
        <v>61</v>
      </c>
      <c r="I21" s="61" t="s">
        <v>64</v>
      </c>
      <c r="J21" s="62">
        <f aca="true" t="shared" si="0" ref="J21:J38">K21+L21+M21+N21</f>
        <v>-59883</v>
      </c>
      <c r="K21" s="70"/>
      <c r="L21" s="70"/>
      <c r="M21" s="70">
        <v>-59883</v>
      </c>
      <c r="N21" s="71"/>
      <c r="O21" s="63">
        <v>189351.48</v>
      </c>
      <c r="P21" s="64">
        <v>189351.48</v>
      </c>
      <c r="Q21" s="64"/>
      <c r="R21" s="64">
        <v>107321.48</v>
      </c>
      <c r="S21" s="65">
        <f aca="true" t="shared" si="1" ref="S21:S26">O21-R21</f>
        <v>82030.00000000001</v>
      </c>
    </row>
    <row r="22" spans="1:19" s="66" customFormat="1" ht="21" customHeight="1">
      <c r="A22" s="59" t="s">
        <v>55</v>
      </c>
      <c r="B22" s="59" t="s">
        <v>78</v>
      </c>
      <c r="C22" s="59" t="s">
        <v>79</v>
      </c>
      <c r="D22" s="59" t="s">
        <v>80</v>
      </c>
      <c r="E22" s="59" t="s">
        <v>81</v>
      </c>
      <c r="F22" s="60" t="s">
        <v>61</v>
      </c>
      <c r="G22" s="60" t="s">
        <v>61</v>
      </c>
      <c r="H22" s="60" t="s">
        <v>61</v>
      </c>
      <c r="I22" s="61" t="s">
        <v>64</v>
      </c>
      <c r="J22" s="62">
        <f t="shared" si="0"/>
        <v>-9146</v>
      </c>
      <c r="K22" s="70"/>
      <c r="L22" s="70"/>
      <c r="M22" s="70">
        <v>-9146</v>
      </c>
      <c r="N22" s="71"/>
      <c r="O22" s="63">
        <v>38942.69</v>
      </c>
      <c r="P22" s="64">
        <v>38942.69</v>
      </c>
      <c r="Q22" s="64"/>
      <c r="R22" s="64">
        <v>29796</v>
      </c>
      <c r="S22" s="65">
        <f t="shared" si="1"/>
        <v>9146.690000000002</v>
      </c>
    </row>
    <row r="23" spans="1:19" s="66" customFormat="1" ht="21" customHeight="1">
      <c r="A23" s="59" t="s">
        <v>55</v>
      </c>
      <c r="B23" s="59" t="s">
        <v>78</v>
      </c>
      <c r="C23" s="59" t="s">
        <v>79</v>
      </c>
      <c r="D23" s="59" t="s">
        <v>82</v>
      </c>
      <c r="E23" s="59" t="s">
        <v>81</v>
      </c>
      <c r="F23" s="60" t="s">
        <v>61</v>
      </c>
      <c r="G23" s="60" t="s">
        <v>61</v>
      </c>
      <c r="H23" s="60" t="s">
        <v>61</v>
      </c>
      <c r="I23" s="61" t="s">
        <v>64</v>
      </c>
      <c r="J23" s="62">
        <f t="shared" si="0"/>
        <v>-139</v>
      </c>
      <c r="K23" s="70"/>
      <c r="L23" s="70">
        <v>-139</v>
      </c>
      <c r="M23" s="70"/>
      <c r="N23" s="71"/>
      <c r="O23" s="63">
        <v>4000</v>
      </c>
      <c r="P23" s="64">
        <v>4000</v>
      </c>
      <c r="Q23" s="64"/>
      <c r="R23" s="64">
        <v>3861</v>
      </c>
      <c r="S23" s="65">
        <f t="shared" si="1"/>
        <v>139</v>
      </c>
    </row>
    <row r="24" spans="1:19" s="66" customFormat="1" ht="21" customHeight="1">
      <c r="A24" s="59" t="s">
        <v>55</v>
      </c>
      <c r="B24" s="59" t="s">
        <v>78</v>
      </c>
      <c r="C24" s="59" t="s">
        <v>79</v>
      </c>
      <c r="D24" s="59" t="s">
        <v>92</v>
      </c>
      <c r="E24" s="59" t="s">
        <v>93</v>
      </c>
      <c r="F24" s="60" t="s">
        <v>61</v>
      </c>
      <c r="G24" s="60" t="s">
        <v>61</v>
      </c>
      <c r="H24" s="60" t="s">
        <v>61</v>
      </c>
      <c r="I24" s="61" t="s">
        <v>64</v>
      </c>
      <c r="J24" s="62">
        <f>K24+L24+M24+N24</f>
        <v>-19382</v>
      </c>
      <c r="K24" s="70"/>
      <c r="L24" s="70"/>
      <c r="M24" s="70"/>
      <c r="N24" s="71">
        <v>-19382</v>
      </c>
      <c r="O24" s="63">
        <v>563400</v>
      </c>
      <c r="P24" s="64">
        <v>563400</v>
      </c>
      <c r="Q24" s="64"/>
      <c r="R24" s="64">
        <v>409503.9</v>
      </c>
      <c r="S24" s="65">
        <f t="shared" si="1"/>
        <v>153896.09999999998</v>
      </c>
    </row>
    <row r="25" spans="1:19" s="66" customFormat="1" ht="21" customHeight="1">
      <c r="A25" s="59" t="s">
        <v>55</v>
      </c>
      <c r="B25" s="59" t="s">
        <v>73</v>
      </c>
      <c r="C25" s="59" t="s">
        <v>97</v>
      </c>
      <c r="D25" s="59" t="s">
        <v>67</v>
      </c>
      <c r="E25" s="59" t="s">
        <v>68</v>
      </c>
      <c r="F25" s="60" t="s">
        <v>61</v>
      </c>
      <c r="G25" s="60" t="s">
        <v>61</v>
      </c>
      <c r="H25" s="60" t="s">
        <v>61</v>
      </c>
      <c r="I25" s="61" t="s">
        <v>64</v>
      </c>
      <c r="J25" s="62">
        <f t="shared" si="0"/>
        <v>-20600</v>
      </c>
      <c r="K25" s="70"/>
      <c r="L25" s="70"/>
      <c r="M25" s="70">
        <v>-20600</v>
      </c>
      <c r="N25" s="71"/>
      <c r="O25" s="63">
        <v>120000</v>
      </c>
      <c r="P25" s="64">
        <v>120000</v>
      </c>
      <c r="Q25" s="64"/>
      <c r="R25" s="64"/>
      <c r="S25" s="65">
        <f t="shared" si="1"/>
        <v>120000</v>
      </c>
    </row>
    <row r="26" spans="1:19" s="66" customFormat="1" ht="21" customHeight="1">
      <c r="A26" s="59" t="s">
        <v>55</v>
      </c>
      <c r="B26" s="59" t="s">
        <v>83</v>
      </c>
      <c r="C26" s="59" t="s">
        <v>84</v>
      </c>
      <c r="D26" s="59" t="s">
        <v>67</v>
      </c>
      <c r="E26" s="59" t="s">
        <v>68</v>
      </c>
      <c r="F26" s="60" t="s">
        <v>61</v>
      </c>
      <c r="G26" s="60" t="s">
        <v>61</v>
      </c>
      <c r="H26" s="60" t="s">
        <v>61</v>
      </c>
      <c r="I26" s="61" t="s">
        <v>64</v>
      </c>
      <c r="J26" s="62">
        <f t="shared" si="0"/>
        <v>-119000</v>
      </c>
      <c r="K26" s="70"/>
      <c r="L26" s="70">
        <v>-119000</v>
      </c>
      <c r="M26" s="70"/>
      <c r="N26" s="71"/>
      <c r="O26" s="63">
        <v>127750</v>
      </c>
      <c r="P26" s="64">
        <v>127750</v>
      </c>
      <c r="Q26" s="64"/>
      <c r="R26" s="64">
        <v>8750</v>
      </c>
      <c r="S26" s="65">
        <f t="shared" si="1"/>
        <v>119000</v>
      </c>
    </row>
    <row r="27" spans="1:19" s="66" customFormat="1" ht="21" customHeight="1">
      <c r="A27" s="59" t="s">
        <v>55</v>
      </c>
      <c r="B27" s="59" t="s">
        <v>75</v>
      </c>
      <c r="C27" s="59" t="s">
        <v>85</v>
      </c>
      <c r="D27" s="59" t="s">
        <v>67</v>
      </c>
      <c r="E27" s="59" t="s">
        <v>68</v>
      </c>
      <c r="F27" s="60" t="s">
        <v>61</v>
      </c>
      <c r="G27" s="60" t="s">
        <v>61</v>
      </c>
      <c r="H27" s="60" t="s">
        <v>61</v>
      </c>
      <c r="I27" s="61" t="s">
        <v>64</v>
      </c>
      <c r="J27" s="62">
        <f t="shared" si="0"/>
        <v>-8000</v>
      </c>
      <c r="K27" s="70"/>
      <c r="L27" s="70">
        <v>-8000</v>
      </c>
      <c r="M27" s="70"/>
      <c r="N27" s="71"/>
      <c r="O27" s="63">
        <v>50000</v>
      </c>
      <c r="P27" s="64">
        <v>50000</v>
      </c>
      <c r="Q27" s="64"/>
      <c r="R27" s="64">
        <v>42000</v>
      </c>
      <c r="S27" s="65">
        <f aca="true" t="shared" si="2" ref="S27:S32">O27-R27</f>
        <v>8000</v>
      </c>
    </row>
    <row r="28" spans="1:19" s="66" customFormat="1" ht="21" customHeight="1">
      <c r="A28" s="59" t="s">
        <v>55</v>
      </c>
      <c r="B28" s="59" t="s">
        <v>75</v>
      </c>
      <c r="C28" s="59" t="s">
        <v>85</v>
      </c>
      <c r="D28" s="59" t="s">
        <v>67</v>
      </c>
      <c r="E28" s="59" t="s">
        <v>69</v>
      </c>
      <c r="F28" s="60" t="s">
        <v>61</v>
      </c>
      <c r="G28" s="60" t="s">
        <v>61</v>
      </c>
      <c r="H28" s="60" t="s">
        <v>61</v>
      </c>
      <c r="I28" s="61" t="s">
        <v>64</v>
      </c>
      <c r="J28" s="62">
        <f>K28+L28+M28+N28</f>
        <v>-10000</v>
      </c>
      <c r="K28" s="70"/>
      <c r="L28" s="70">
        <v>-10000</v>
      </c>
      <c r="M28" s="70"/>
      <c r="N28" s="71"/>
      <c r="O28" s="63">
        <v>10000</v>
      </c>
      <c r="P28" s="64">
        <v>10000</v>
      </c>
      <c r="Q28" s="64"/>
      <c r="R28" s="64"/>
      <c r="S28" s="65">
        <f>O28-R28</f>
        <v>10000</v>
      </c>
    </row>
    <row r="29" spans="1:19" s="66" customFormat="1" ht="21" customHeight="1">
      <c r="A29" s="59" t="s">
        <v>55</v>
      </c>
      <c r="B29" s="59" t="s">
        <v>75</v>
      </c>
      <c r="C29" s="59" t="s">
        <v>86</v>
      </c>
      <c r="D29" s="59" t="s">
        <v>67</v>
      </c>
      <c r="E29" s="59" t="s">
        <v>70</v>
      </c>
      <c r="F29" s="60" t="s">
        <v>61</v>
      </c>
      <c r="G29" s="60" t="s">
        <v>61</v>
      </c>
      <c r="H29" s="60" t="s">
        <v>61</v>
      </c>
      <c r="I29" s="61" t="s">
        <v>64</v>
      </c>
      <c r="J29" s="62">
        <f t="shared" si="0"/>
        <v>-10312</v>
      </c>
      <c r="K29" s="70"/>
      <c r="L29" s="70"/>
      <c r="M29" s="70"/>
      <c r="N29" s="71">
        <v>-10312</v>
      </c>
      <c r="O29" s="63">
        <v>120000</v>
      </c>
      <c r="P29" s="64">
        <v>120000</v>
      </c>
      <c r="Q29" s="64"/>
      <c r="R29" s="64">
        <v>57068</v>
      </c>
      <c r="S29" s="65">
        <f t="shared" si="2"/>
        <v>62932</v>
      </c>
    </row>
    <row r="30" spans="1:19" s="66" customFormat="1" ht="21" customHeight="1">
      <c r="A30" s="59" t="s">
        <v>55</v>
      </c>
      <c r="B30" s="59" t="s">
        <v>71</v>
      </c>
      <c r="C30" s="59" t="s">
        <v>74</v>
      </c>
      <c r="D30" s="59" t="s">
        <v>67</v>
      </c>
      <c r="E30" s="59" t="s">
        <v>68</v>
      </c>
      <c r="F30" s="60" t="s">
        <v>61</v>
      </c>
      <c r="G30" s="60" t="s">
        <v>61</v>
      </c>
      <c r="H30" s="60" t="s">
        <v>61</v>
      </c>
      <c r="I30" s="61" t="s">
        <v>64</v>
      </c>
      <c r="J30" s="62">
        <f t="shared" si="0"/>
        <v>-24500</v>
      </c>
      <c r="K30" s="70"/>
      <c r="L30" s="70"/>
      <c r="M30" s="70">
        <v>-24500</v>
      </c>
      <c r="N30" s="71"/>
      <c r="O30" s="63">
        <v>111000</v>
      </c>
      <c r="P30" s="64">
        <v>111000</v>
      </c>
      <c r="Q30" s="64"/>
      <c r="R30" s="64">
        <v>19300.1</v>
      </c>
      <c r="S30" s="65">
        <f t="shared" si="2"/>
        <v>91699.9</v>
      </c>
    </row>
    <row r="31" spans="1:19" s="66" customFormat="1" ht="21" customHeight="1">
      <c r="A31" s="59" t="s">
        <v>55</v>
      </c>
      <c r="B31" s="59" t="s">
        <v>71</v>
      </c>
      <c r="C31" s="59" t="s">
        <v>74</v>
      </c>
      <c r="D31" s="59" t="s">
        <v>67</v>
      </c>
      <c r="E31" s="59" t="s">
        <v>69</v>
      </c>
      <c r="F31" s="60" t="s">
        <v>61</v>
      </c>
      <c r="G31" s="60" t="s">
        <v>61</v>
      </c>
      <c r="H31" s="60" t="s">
        <v>61</v>
      </c>
      <c r="I31" s="61" t="s">
        <v>64</v>
      </c>
      <c r="J31" s="62">
        <f>K31+L31+M31+N31</f>
        <v>-1620</v>
      </c>
      <c r="K31" s="70"/>
      <c r="L31" s="70"/>
      <c r="M31" s="70">
        <v>-1620</v>
      </c>
      <c r="N31" s="71"/>
      <c r="O31" s="63">
        <v>5268</v>
      </c>
      <c r="P31" s="64">
        <v>5268</v>
      </c>
      <c r="Q31" s="64"/>
      <c r="R31" s="64">
        <v>3648</v>
      </c>
      <c r="S31" s="65">
        <f>O31-R31</f>
        <v>1620</v>
      </c>
    </row>
    <row r="32" spans="1:19" s="66" customFormat="1" ht="21" customHeight="1">
      <c r="A32" s="59" t="s">
        <v>55</v>
      </c>
      <c r="B32" s="59" t="s">
        <v>78</v>
      </c>
      <c r="C32" s="59" t="s">
        <v>79</v>
      </c>
      <c r="D32" s="59" t="s">
        <v>82</v>
      </c>
      <c r="E32" s="59" t="s">
        <v>87</v>
      </c>
      <c r="F32" s="60" t="s">
        <v>61</v>
      </c>
      <c r="G32" s="60" t="s">
        <v>61</v>
      </c>
      <c r="H32" s="60" t="s">
        <v>61</v>
      </c>
      <c r="I32" s="61" t="s">
        <v>64</v>
      </c>
      <c r="J32" s="62">
        <f t="shared" si="0"/>
        <v>2000</v>
      </c>
      <c r="K32" s="70"/>
      <c r="L32" s="70"/>
      <c r="M32" s="70"/>
      <c r="N32" s="71">
        <v>2000</v>
      </c>
      <c r="O32" s="63">
        <v>6305.32</v>
      </c>
      <c r="P32" s="64">
        <v>6305.32</v>
      </c>
      <c r="Q32" s="64"/>
      <c r="R32" s="64">
        <v>1214.34</v>
      </c>
      <c r="S32" s="65">
        <f t="shared" si="2"/>
        <v>5090.98</v>
      </c>
    </row>
    <row r="33" spans="1:19" s="66" customFormat="1" ht="21" customHeight="1">
      <c r="A33" s="59" t="s">
        <v>55</v>
      </c>
      <c r="B33" s="59" t="s">
        <v>78</v>
      </c>
      <c r="C33" s="59" t="s">
        <v>79</v>
      </c>
      <c r="D33" s="59" t="s">
        <v>82</v>
      </c>
      <c r="E33" s="59" t="s">
        <v>88</v>
      </c>
      <c r="F33" s="60" t="s">
        <v>61</v>
      </c>
      <c r="G33" s="60" t="s">
        <v>61</v>
      </c>
      <c r="H33" s="60" t="s">
        <v>61</v>
      </c>
      <c r="I33" s="61" t="s">
        <v>64</v>
      </c>
      <c r="J33" s="62">
        <f>K33+L33+M33+N33</f>
        <v>6600</v>
      </c>
      <c r="K33" s="70"/>
      <c r="L33" s="70"/>
      <c r="M33" s="70"/>
      <c r="N33" s="71">
        <v>6600</v>
      </c>
      <c r="O33" s="63">
        <v>21549.24</v>
      </c>
      <c r="P33" s="64">
        <v>21549.24</v>
      </c>
      <c r="Q33" s="64"/>
      <c r="R33" s="64">
        <v>19549.24</v>
      </c>
      <c r="S33" s="65">
        <f aca="true" t="shared" si="3" ref="S33:S38">O33-R33</f>
        <v>2000</v>
      </c>
    </row>
    <row r="34" spans="1:19" s="66" customFormat="1" ht="21" customHeight="1">
      <c r="A34" s="59" t="s">
        <v>55</v>
      </c>
      <c r="B34" s="59" t="s">
        <v>78</v>
      </c>
      <c r="C34" s="59" t="s">
        <v>94</v>
      </c>
      <c r="D34" s="59" t="s">
        <v>92</v>
      </c>
      <c r="E34" s="59" t="s">
        <v>93</v>
      </c>
      <c r="F34" s="60" t="s">
        <v>61</v>
      </c>
      <c r="G34" s="60" t="s">
        <v>61</v>
      </c>
      <c r="H34" s="60" t="s">
        <v>61</v>
      </c>
      <c r="I34" s="61" t="s">
        <v>64</v>
      </c>
      <c r="J34" s="62">
        <f>K34+L34+M34+N34</f>
        <v>17266</v>
      </c>
      <c r="K34" s="70"/>
      <c r="L34" s="70"/>
      <c r="M34" s="70"/>
      <c r="N34" s="71">
        <v>17266</v>
      </c>
      <c r="O34" s="63">
        <v>270000</v>
      </c>
      <c r="P34" s="64">
        <v>270000</v>
      </c>
      <c r="Q34" s="64"/>
      <c r="R34" s="64">
        <v>226259.8</v>
      </c>
      <c r="S34" s="65">
        <f t="shared" si="3"/>
        <v>43740.20000000001</v>
      </c>
    </row>
    <row r="35" spans="1:19" s="66" customFormat="1" ht="21" customHeight="1">
      <c r="A35" s="59" t="s">
        <v>55</v>
      </c>
      <c r="B35" s="59" t="s">
        <v>78</v>
      </c>
      <c r="C35" s="59" t="s">
        <v>79</v>
      </c>
      <c r="D35" s="59" t="s">
        <v>95</v>
      </c>
      <c r="E35" s="59" t="s">
        <v>96</v>
      </c>
      <c r="F35" s="60" t="s">
        <v>61</v>
      </c>
      <c r="G35" s="60" t="s">
        <v>61</v>
      </c>
      <c r="H35" s="60" t="s">
        <v>61</v>
      </c>
      <c r="I35" s="61" t="s">
        <v>64</v>
      </c>
      <c r="J35" s="62">
        <f>K35+L35+M35+N35</f>
        <v>2116</v>
      </c>
      <c r="K35" s="70"/>
      <c r="L35" s="70"/>
      <c r="M35" s="70"/>
      <c r="N35" s="71">
        <v>2116</v>
      </c>
      <c r="O35" s="63">
        <v>1997923</v>
      </c>
      <c r="P35" s="64">
        <v>1997923</v>
      </c>
      <c r="Q35" s="64"/>
      <c r="R35" s="64">
        <v>1548500</v>
      </c>
      <c r="S35" s="65">
        <f t="shared" si="3"/>
        <v>449423</v>
      </c>
    </row>
    <row r="36" spans="1:19" s="66" customFormat="1" ht="21" customHeight="1">
      <c r="A36" s="59" t="s">
        <v>55</v>
      </c>
      <c r="B36" s="59" t="s">
        <v>75</v>
      </c>
      <c r="C36" s="59" t="s">
        <v>89</v>
      </c>
      <c r="D36" s="59" t="s">
        <v>90</v>
      </c>
      <c r="E36" s="59" t="s">
        <v>91</v>
      </c>
      <c r="F36" s="60" t="s">
        <v>61</v>
      </c>
      <c r="G36" s="60" t="s">
        <v>61</v>
      </c>
      <c r="H36" s="60" t="s">
        <v>61</v>
      </c>
      <c r="I36" s="61" t="s">
        <v>64</v>
      </c>
      <c r="J36" s="62">
        <f t="shared" si="0"/>
        <v>50000</v>
      </c>
      <c r="K36" s="70"/>
      <c r="L36" s="70"/>
      <c r="M36" s="70"/>
      <c r="N36" s="71">
        <v>50000</v>
      </c>
      <c r="O36" s="63">
        <v>300000</v>
      </c>
      <c r="P36" s="64">
        <v>300000</v>
      </c>
      <c r="Q36" s="64"/>
      <c r="R36" s="64">
        <v>284500</v>
      </c>
      <c r="S36" s="65">
        <f t="shared" si="3"/>
        <v>15500</v>
      </c>
    </row>
    <row r="37" spans="1:19" s="66" customFormat="1" ht="21" customHeight="1">
      <c r="A37" s="59" t="s">
        <v>55</v>
      </c>
      <c r="B37" s="59" t="s">
        <v>75</v>
      </c>
      <c r="C37" s="59" t="s">
        <v>85</v>
      </c>
      <c r="D37" s="59" t="s">
        <v>67</v>
      </c>
      <c r="E37" s="59" t="s">
        <v>70</v>
      </c>
      <c r="F37" s="60" t="s">
        <v>61</v>
      </c>
      <c r="G37" s="60" t="s">
        <v>61</v>
      </c>
      <c r="H37" s="60" t="s">
        <v>61</v>
      </c>
      <c r="I37" s="61" t="s">
        <v>64</v>
      </c>
      <c r="J37" s="62">
        <f t="shared" si="0"/>
        <v>185000</v>
      </c>
      <c r="K37" s="70"/>
      <c r="L37" s="70"/>
      <c r="M37" s="70"/>
      <c r="N37" s="71">
        <v>185000</v>
      </c>
      <c r="O37" s="63">
        <v>15000</v>
      </c>
      <c r="P37" s="64">
        <v>15000</v>
      </c>
      <c r="Q37" s="64"/>
      <c r="R37" s="64"/>
      <c r="S37" s="65">
        <f t="shared" si="3"/>
        <v>15000</v>
      </c>
    </row>
    <row r="38" spans="1:19" s="66" customFormat="1" ht="21" customHeight="1" thickBot="1">
      <c r="A38" s="59" t="s">
        <v>55</v>
      </c>
      <c r="B38" s="59" t="s">
        <v>71</v>
      </c>
      <c r="C38" s="59" t="s">
        <v>72</v>
      </c>
      <c r="D38" s="59" t="s">
        <v>67</v>
      </c>
      <c r="E38" s="59" t="s">
        <v>70</v>
      </c>
      <c r="F38" s="60" t="s">
        <v>61</v>
      </c>
      <c r="G38" s="60" t="s">
        <v>61</v>
      </c>
      <c r="H38" s="60" t="s">
        <v>61</v>
      </c>
      <c r="I38" s="61" t="s">
        <v>64</v>
      </c>
      <c r="J38" s="62">
        <f t="shared" si="0"/>
        <v>19600</v>
      </c>
      <c r="K38" s="70"/>
      <c r="L38" s="70"/>
      <c r="M38" s="70"/>
      <c r="N38" s="71">
        <v>19600</v>
      </c>
      <c r="O38" s="63">
        <v>118828</v>
      </c>
      <c r="P38" s="64">
        <v>118828</v>
      </c>
      <c r="Q38" s="64"/>
      <c r="R38" s="64">
        <v>101271</v>
      </c>
      <c r="S38" s="65">
        <f t="shared" si="3"/>
        <v>17557</v>
      </c>
    </row>
    <row r="39" spans="2:19" ht="22.5" customHeight="1" thickBot="1">
      <c r="B39" s="38" t="s">
        <v>36</v>
      </c>
      <c r="C39" s="38"/>
      <c r="D39" s="38"/>
      <c r="E39" s="38"/>
      <c r="F39" s="55"/>
      <c r="G39" s="38"/>
      <c r="H39" s="38"/>
      <c r="I39" s="56"/>
      <c r="J39" s="48">
        <f aca="true" t="shared" si="4" ref="J39:O39">SUM(J21:J38)</f>
        <v>0</v>
      </c>
      <c r="K39" s="48">
        <f t="shared" si="4"/>
        <v>0</v>
      </c>
      <c r="L39" s="48">
        <f t="shared" si="4"/>
        <v>-137139</v>
      </c>
      <c r="M39" s="48">
        <f t="shared" si="4"/>
        <v>-115749</v>
      </c>
      <c r="N39" s="48">
        <f t="shared" si="4"/>
        <v>252888</v>
      </c>
      <c r="O39" s="48">
        <f t="shared" si="4"/>
        <v>4069317.73</v>
      </c>
      <c r="P39" s="49"/>
      <c r="Q39" s="49"/>
      <c r="R39" s="49"/>
      <c r="S39" s="48">
        <f>SUM(S21:S38)</f>
        <v>1206774.87</v>
      </c>
    </row>
    <row r="40" ht="12.75">
      <c r="B40" s="1" t="s">
        <v>37</v>
      </c>
    </row>
    <row r="41" ht="12.75" customHeight="1" thickBot="1">
      <c r="B41" s="1" t="s">
        <v>38</v>
      </c>
    </row>
    <row r="42" spans="15:19" ht="12.75">
      <c r="O42" s="39" t="s">
        <v>39</v>
      </c>
      <c r="P42" s="9"/>
      <c r="Q42" s="9"/>
      <c r="R42" s="9"/>
      <c r="S42" s="40"/>
    </row>
    <row r="43" spans="15:19" ht="12.75">
      <c r="O43" s="41" t="s">
        <v>40</v>
      </c>
      <c r="P43" s="7"/>
      <c r="Q43" s="42"/>
      <c r="R43" s="7"/>
      <c r="S43" s="43"/>
    </row>
    <row r="44" spans="2:19" ht="21" customHeight="1">
      <c r="B44" s="1" t="s">
        <v>41</v>
      </c>
      <c r="F44" s="1" t="s">
        <v>59</v>
      </c>
      <c r="N44" s="47"/>
      <c r="O44" s="7" t="s">
        <v>45</v>
      </c>
      <c r="P44" s="7"/>
      <c r="Q44" s="7"/>
      <c r="R44" s="7" t="s">
        <v>46</v>
      </c>
      <c r="S44" s="43"/>
    </row>
    <row r="45" spans="14:19" ht="18" customHeight="1">
      <c r="N45" s="47"/>
      <c r="O45" s="7" t="s">
        <v>43</v>
      </c>
      <c r="P45" s="7"/>
      <c r="Q45" s="7"/>
      <c r="R45" s="7"/>
      <c r="S45" s="43"/>
    </row>
    <row r="46" spans="14:19" ht="12.75">
      <c r="N46" s="47"/>
      <c r="O46" s="5"/>
      <c r="P46" s="5"/>
      <c r="Q46" s="5"/>
      <c r="R46" s="5" t="s">
        <v>56</v>
      </c>
      <c r="S46" s="45"/>
    </row>
    <row r="47" spans="2:19" ht="12.75">
      <c r="B47" s="1" t="s">
        <v>44</v>
      </c>
      <c r="F47" s="1" t="s">
        <v>60</v>
      </c>
      <c r="N47" s="47"/>
      <c r="O47" s="7"/>
      <c r="P47" s="7"/>
      <c r="Q47" s="7"/>
      <c r="R47" s="7"/>
      <c r="S47" s="43"/>
    </row>
    <row r="48" spans="14:19" ht="12.75">
      <c r="N48" s="47"/>
      <c r="O48" s="7" t="s">
        <v>42</v>
      </c>
      <c r="P48" s="7"/>
      <c r="Q48" s="5"/>
      <c r="R48" s="5"/>
      <c r="S48" s="44"/>
    </row>
    <row r="49" spans="15:19" ht="13.5" thickBot="1">
      <c r="O49" s="13"/>
      <c r="P49" s="14"/>
      <c r="Q49" s="14"/>
      <c r="R49" s="14"/>
      <c r="S49" s="46"/>
    </row>
  </sheetData>
  <sheetProtection/>
  <mergeCells count="3">
    <mergeCell ref="J16:N16"/>
    <mergeCell ref="O16:P16"/>
    <mergeCell ref="Q16:Q17"/>
  </mergeCells>
  <printOptions/>
  <pageMargins left="0.41" right="0.2" top="0.3" bottom="0.16" header="0.28" footer="0.18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2018-10-11T12:14:15Z</cp:lastPrinted>
  <dcterms:created xsi:type="dcterms:W3CDTF">1996-10-08T23:32:33Z</dcterms:created>
  <dcterms:modified xsi:type="dcterms:W3CDTF">2018-10-11T12:14:18Z</dcterms:modified>
  <cp:category/>
  <cp:version/>
  <cp:contentType/>
  <cp:contentStatus/>
</cp:coreProperties>
</file>