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ход Администрация на 2020г" sheetId="1" r:id="rId1"/>
  </sheets>
  <definedNames/>
  <calcPr fullCalcOnLoad="1"/>
</workbook>
</file>

<file path=xl/sharedStrings.xml><?xml version="1.0" encoding="utf-8"?>
<sst xmlns="http://schemas.openxmlformats.org/spreadsheetml/2006/main" count="157" uniqueCount="91">
  <si>
    <t>Приложение 1</t>
  </si>
  <si>
    <t>ПРЕДСЕДАТЕЛЮ</t>
  </si>
  <si>
    <t>"Согласовано"</t>
  </si>
  <si>
    <t>к порядку составления и ведения сводной бюджетной росписи</t>
  </si>
  <si>
    <t>КОМИТЕТА ФИНАНСОВ</t>
  </si>
  <si>
    <t>Форма №1</t>
  </si>
  <si>
    <t>Лужского муниципального района</t>
  </si>
  <si>
    <t>(наименование поселения. Главный распорядитель )</t>
  </si>
  <si>
    <t>просит произвести перераспределение плановых ассигнований (бюджетная , приносящая доход деятельность)  в связи с</t>
  </si>
  <si>
    <t>руб.</t>
  </si>
  <si>
    <t>СУММА ИЗМЕНЕНИЙ (+ УВЕЛИЧ.,- УМЕНЬШ.)</t>
  </si>
  <si>
    <t>УТВЕРЖДЕНО</t>
  </si>
  <si>
    <t>принятые бюджетные обязательства</t>
  </si>
  <si>
    <t xml:space="preserve">кассовые </t>
  </si>
  <si>
    <t>остаток</t>
  </si>
  <si>
    <t>Наименование</t>
  </si>
  <si>
    <t>ассигнований</t>
  </si>
  <si>
    <t xml:space="preserve">НА ГОД </t>
  </si>
  <si>
    <t>НА ТЕК.</t>
  </si>
  <si>
    <t>КФСР</t>
  </si>
  <si>
    <t>КВСР</t>
  </si>
  <si>
    <t>КЦСР</t>
  </si>
  <si>
    <t>КВР</t>
  </si>
  <si>
    <t>Доп ФК</t>
  </si>
  <si>
    <t>Доп ЭК</t>
  </si>
  <si>
    <t>Доп КР</t>
  </si>
  <si>
    <t>НА ГОД</t>
  </si>
  <si>
    <t>1 КВ.</t>
  </si>
  <si>
    <t>2  КВ.</t>
  </si>
  <si>
    <t>3 КВ.</t>
  </si>
  <si>
    <t>4 КВ</t>
  </si>
  <si>
    <t>ПЕРИОД</t>
  </si>
  <si>
    <t>5а</t>
  </si>
  <si>
    <t>5в</t>
  </si>
  <si>
    <t>5г</t>
  </si>
  <si>
    <t>6=7+8+9+10</t>
  </si>
  <si>
    <t>ВСЕГО:</t>
  </si>
  <si>
    <t xml:space="preserve">В свою очередь даем обязательство,что данное перераспределение не повлечет за собой образование кредиторской </t>
  </si>
  <si>
    <t>задолженности по уменьшаемым экономическим статьям.</t>
  </si>
  <si>
    <t xml:space="preserve">КОМИТЕТ ФИНАНСОВ </t>
  </si>
  <si>
    <t>ЛУЖСКОГО  МУНИЦИПАЛЬНОГО  РАЙОНА</t>
  </si>
  <si>
    <t>Руководитель организации</t>
  </si>
  <si>
    <t>Бюджетный отдел:</t>
  </si>
  <si>
    <t>Дата:</t>
  </si>
  <si>
    <t>Главный бухгалтер</t>
  </si>
  <si>
    <t>Перераспределение разрешаю</t>
  </si>
  <si>
    <t>Председатель комитета финансов</t>
  </si>
  <si>
    <t>(подпись)</t>
  </si>
  <si>
    <t>КОСГУ</t>
  </si>
  <si>
    <t>15=11-13</t>
  </si>
  <si>
    <t>Глава администрации                                                   поселения</t>
  </si>
  <si>
    <t>Серебрянского сельского поселения</t>
  </si>
  <si>
    <t>Пальок С.А.</t>
  </si>
  <si>
    <t>Ленинградской области</t>
  </si>
  <si>
    <t xml:space="preserve"> </t>
  </si>
  <si>
    <t>010</t>
  </si>
  <si>
    <t>Кудрявцева Ю.Б.</t>
  </si>
  <si>
    <t>1</t>
  </si>
  <si>
    <t>Администрация   Серебрянского сельского поселения</t>
  </si>
  <si>
    <t>Пальок С.А</t>
  </si>
  <si>
    <t>Егорова А.В.</t>
  </si>
  <si>
    <t>000</t>
  </si>
  <si>
    <t>244</t>
  </si>
  <si>
    <t>225</t>
  </si>
  <si>
    <t>Код цели</t>
  </si>
  <si>
    <t>5д</t>
  </si>
  <si>
    <t>0</t>
  </si>
  <si>
    <t>расcходы</t>
  </si>
  <si>
    <t>0503</t>
  </si>
  <si>
    <t>Заявки  росписи расходов на 2021   год</t>
  </si>
  <si>
    <t>410F255550</t>
  </si>
  <si>
    <t>20-55550-00000-00000</t>
  </si>
  <si>
    <t>229</t>
  </si>
  <si>
    <t>992</t>
  </si>
  <si>
    <t xml:space="preserve"> с  решением Совета депутатов № 71  от 27.10.2020г.</t>
  </si>
  <si>
    <t>27 октября  2020 год  №  47</t>
  </si>
  <si>
    <t>9830000120</t>
  </si>
  <si>
    <t>0104</t>
  </si>
  <si>
    <t>242</t>
  </si>
  <si>
    <t>226</t>
  </si>
  <si>
    <t>310</t>
  </si>
  <si>
    <t>0113</t>
  </si>
  <si>
    <t>9990001090</t>
  </si>
  <si>
    <t>349</t>
  </si>
  <si>
    <t>0412</t>
  </si>
  <si>
    <t>9990001060</t>
  </si>
  <si>
    <t>0501</t>
  </si>
  <si>
    <t>9990001510</t>
  </si>
  <si>
    <t>1620601620</t>
  </si>
  <si>
    <t>121</t>
  </si>
  <si>
    <t>211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</si>
</sst>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_р_._-;\-* #,##0_р_._-;_-* &quot;-&quot;??_р_._-;_-@_-"/>
    <numFmt numFmtId="182" formatCode="#,##0.00&quot;р.&quot;"/>
    <numFmt numFmtId="183" formatCode="#,##0.00_р_."/>
    <numFmt numFmtId="184" formatCode="#,##0_ ;\-#,##0\ "/>
    <numFmt numFmtId="185" formatCode="#,##0.00_ ;\-#,##0.00\ "/>
    <numFmt numFmtId="186" formatCode="#,##0.0_ ;\-#,##0.0\ "/>
    <numFmt numFmtId="187" formatCode="000000"/>
    <numFmt numFmtId="188" formatCode="[$-FC19]d\ mmmm\ yyyy\ &quot;г.&quot;"/>
    <numFmt numFmtId="189" formatCode="00000\-0000"/>
    <numFmt numFmtId="190" formatCode="[&lt;=9999999]###\-####;\(###\)\ ###\-####"/>
    <numFmt numFmtId="191" formatCode="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19" xfId="59" applyNumberFormat="1" applyFont="1" applyFill="1" applyBorder="1" applyAlignment="1">
      <alignment horizontal="center"/>
    </xf>
    <xf numFmtId="1" fontId="1" fillId="0" borderId="20" xfId="59" applyNumberFormat="1" applyFont="1" applyFill="1" applyBorder="1" applyAlignment="1">
      <alignment horizontal="center"/>
    </xf>
    <xf numFmtId="1" fontId="1" fillId="0" borderId="21" xfId="59" applyNumberFormat="1" applyFont="1" applyBorder="1" applyAlignment="1">
      <alignment horizontal="center"/>
    </xf>
    <xf numFmtId="1" fontId="1" fillId="0" borderId="19" xfId="59" applyNumberFormat="1" applyFont="1" applyBorder="1" applyAlignment="1">
      <alignment horizontal="center"/>
    </xf>
    <xf numFmtId="1" fontId="1" fillId="0" borderId="22" xfId="59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0" fontId="8" fillId="0" borderId="12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27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30" xfId="0" applyFont="1" applyBorder="1" applyAlignment="1">
      <alignment/>
    </xf>
    <xf numFmtId="181" fontId="1" fillId="0" borderId="31" xfId="59" applyNumberFormat="1" applyFont="1" applyBorder="1" applyAlignment="1">
      <alignment/>
    </xf>
    <xf numFmtId="181" fontId="1" fillId="0" borderId="0" xfId="0" applyNumberFormat="1" applyFont="1" applyAlignment="1">
      <alignment/>
    </xf>
    <xf numFmtId="49" fontId="1" fillId="0" borderId="3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" fontId="4" fillId="0" borderId="32" xfId="59" applyNumberFormat="1" applyFont="1" applyFill="1" applyBorder="1" applyAlignment="1">
      <alignment horizontal="center"/>
    </xf>
    <xf numFmtId="2" fontId="1" fillId="0" borderId="33" xfId="59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1" fontId="1" fillId="0" borderId="36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6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2" fontId="1" fillId="0" borderId="31" xfId="59" applyNumberFormat="1" applyFont="1" applyFill="1" applyBorder="1" applyAlignment="1">
      <alignment horizontal="right"/>
    </xf>
    <xf numFmtId="185" fontId="1" fillId="0" borderId="21" xfId="59" applyNumberFormat="1" applyFont="1" applyFill="1" applyBorder="1" applyAlignment="1">
      <alignment horizontal="right"/>
    </xf>
    <xf numFmtId="2" fontId="1" fillId="0" borderId="38" xfId="59" applyNumberFormat="1" applyFont="1" applyBorder="1" applyAlignment="1">
      <alignment horizontal="center" vertical="center"/>
    </xf>
    <xf numFmtId="2" fontId="1" fillId="0" borderId="39" xfId="59" applyNumberFormat="1" applyFont="1" applyFill="1" applyBorder="1" applyAlignment="1">
      <alignment horizontal="right"/>
    </xf>
    <xf numFmtId="2" fontId="1" fillId="0" borderId="24" xfId="59" applyNumberFormat="1" applyFont="1" applyFill="1" applyBorder="1" applyAlignment="1">
      <alignment horizontal="right"/>
    </xf>
    <xf numFmtId="2" fontId="1" fillId="0" borderId="40" xfId="59" applyNumberFormat="1" applyFont="1" applyBorder="1" applyAlignment="1">
      <alignment horizontal="center" vertical="center"/>
    </xf>
    <xf numFmtId="49" fontId="1" fillId="0" borderId="23" xfId="59" applyNumberFormat="1" applyFont="1" applyBorder="1" applyAlignment="1">
      <alignment horizontal="center" vertical="center"/>
    </xf>
    <xf numFmtId="2" fontId="1" fillId="0" borderId="31" xfId="59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28" xfId="0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B19">
      <selection activeCell="O27" sqref="O27"/>
    </sheetView>
  </sheetViews>
  <sheetFormatPr defaultColWidth="9.140625" defaultRowHeight="12.75"/>
  <cols>
    <col min="1" max="1" width="6.140625" style="1" customWidth="1"/>
    <col min="2" max="2" width="6.8515625" style="1" customWidth="1"/>
    <col min="3" max="3" width="11.421875" style="1" customWidth="1"/>
    <col min="4" max="4" width="7.140625" style="1" customWidth="1"/>
    <col min="5" max="5" width="10.140625" style="1" customWidth="1"/>
    <col min="6" max="6" width="9.00390625" style="1" customWidth="1"/>
    <col min="7" max="7" width="7.8515625" style="1" customWidth="1"/>
    <col min="8" max="8" width="8.7109375" style="1" customWidth="1"/>
    <col min="9" max="9" width="9.140625" style="1" customWidth="1"/>
    <col min="10" max="10" width="11.7109375" style="1" customWidth="1"/>
    <col min="11" max="11" width="11.8515625" style="1" customWidth="1"/>
    <col min="12" max="12" width="11.00390625" style="1" customWidth="1"/>
    <col min="13" max="13" width="11.8515625" style="1" customWidth="1"/>
    <col min="14" max="14" width="11.140625" style="1" customWidth="1"/>
    <col min="15" max="15" width="12.421875" style="1" customWidth="1"/>
    <col min="16" max="16" width="11.57421875" style="1" customWidth="1"/>
    <col min="17" max="17" width="12.00390625" style="1" customWidth="1"/>
    <col min="18" max="18" width="9.57421875" style="1" customWidth="1"/>
    <col min="19" max="19" width="12.00390625" style="1" customWidth="1"/>
    <col min="20" max="16384" width="9.140625" style="1" customWidth="1"/>
  </cols>
  <sheetData>
    <row r="1" ht="12.75">
      <c r="R1" s="1" t="s">
        <v>0</v>
      </c>
    </row>
    <row r="2" spans="1:18" ht="12.75">
      <c r="A2" s="1" t="s">
        <v>1</v>
      </c>
      <c r="E2" s="1" t="s">
        <v>2</v>
      </c>
      <c r="R2" s="2" t="s">
        <v>3</v>
      </c>
    </row>
    <row r="3" spans="1:17" ht="12.75">
      <c r="A3" s="1" t="s">
        <v>4</v>
      </c>
      <c r="E3" s="1" t="s">
        <v>50</v>
      </c>
      <c r="G3" s="1" t="s">
        <v>51</v>
      </c>
      <c r="Q3" s="1" t="s">
        <v>5</v>
      </c>
    </row>
    <row r="4" spans="1:9" ht="15.75">
      <c r="A4" s="1" t="s">
        <v>6</v>
      </c>
      <c r="E4" s="3"/>
      <c r="F4" s="3"/>
      <c r="G4" s="3"/>
      <c r="H4" s="3"/>
      <c r="I4" s="3"/>
    </row>
    <row r="5" ht="12.75">
      <c r="J5" s="1" t="s">
        <v>52</v>
      </c>
    </row>
    <row r="6" ht="12.75">
      <c r="H6" s="1" t="s">
        <v>47</v>
      </c>
    </row>
    <row r="7" ht="12.75">
      <c r="B7" s="1" t="s">
        <v>56</v>
      </c>
    </row>
    <row r="8" spans="1:12" ht="15.75">
      <c r="A8" s="4"/>
      <c r="E8" s="53"/>
      <c r="F8" s="3" t="s">
        <v>69</v>
      </c>
      <c r="K8" s="53"/>
      <c r="L8" s="54"/>
    </row>
    <row r="10" ht="12.75">
      <c r="A10" s="1" t="s">
        <v>75</v>
      </c>
    </row>
    <row r="12" spans="2:16" ht="12.75">
      <c r="B12" s="52" t="s">
        <v>58</v>
      </c>
      <c r="C12" s="52"/>
      <c r="D12" s="52"/>
      <c r="E12" s="52"/>
      <c r="F12" s="52"/>
      <c r="G12" s="52"/>
      <c r="H12" s="52"/>
      <c r="I12" s="52"/>
      <c r="J12" s="52" t="s">
        <v>53</v>
      </c>
      <c r="K12" s="52"/>
      <c r="L12" s="52"/>
      <c r="M12" s="5"/>
      <c r="N12" s="5"/>
      <c r="O12" s="5"/>
      <c r="P12" s="5"/>
    </row>
    <row r="13" ht="12.75">
      <c r="E13" s="6" t="s">
        <v>7</v>
      </c>
    </row>
    <row r="14" spans="2:16" ht="12.75">
      <c r="B14" s="1" t="s">
        <v>8</v>
      </c>
      <c r="K14" s="5"/>
      <c r="L14" s="5"/>
      <c r="M14" s="5"/>
      <c r="O14" s="5" t="s">
        <v>54</v>
      </c>
      <c r="P14" s="5"/>
    </row>
    <row r="15" spans="2:16" ht="12.75">
      <c r="B15" s="1" t="s">
        <v>74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5"/>
      <c r="O15" s="7"/>
      <c r="P15" s="7"/>
    </row>
    <row r="16" spans="2:16" ht="12.7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ht="15" thickBot="1">
      <c r="S17" s="8" t="s">
        <v>9</v>
      </c>
    </row>
    <row r="18" spans="1:19" ht="13.5" thickBot="1">
      <c r="A18" s="61" t="s">
        <v>15</v>
      </c>
      <c r="B18" s="39"/>
      <c r="C18" s="39"/>
      <c r="D18" s="39"/>
      <c r="E18" s="39"/>
      <c r="F18" s="39"/>
      <c r="G18" s="39"/>
      <c r="H18" s="39"/>
      <c r="I18" s="59"/>
      <c r="J18" s="73" t="s">
        <v>10</v>
      </c>
      <c r="K18" s="74"/>
      <c r="L18" s="74"/>
      <c r="M18" s="74"/>
      <c r="N18" s="74"/>
      <c r="O18" s="73" t="s">
        <v>11</v>
      </c>
      <c r="P18" s="75"/>
      <c r="Q18" s="76" t="s">
        <v>12</v>
      </c>
      <c r="R18" s="11" t="s">
        <v>13</v>
      </c>
      <c r="S18" s="12" t="s">
        <v>14</v>
      </c>
    </row>
    <row r="19" spans="1:19" ht="41.25" customHeight="1" thickBot="1">
      <c r="A19" s="57"/>
      <c r="B19" s="14"/>
      <c r="C19" s="14"/>
      <c r="D19" s="14"/>
      <c r="E19" s="14"/>
      <c r="F19" s="14"/>
      <c r="G19" s="14"/>
      <c r="H19" s="14"/>
      <c r="I19" s="14"/>
      <c r="J19" s="13"/>
      <c r="K19" s="14"/>
      <c r="L19" s="14"/>
      <c r="M19" s="14"/>
      <c r="N19" s="14"/>
      <c r="O19" s="15"/>
      <c r="P19" s="16"/>
      <c r="Q19" s="77"/>
      <c r="R19" s="17" t="s">
        <v>67</v>
      </c>
      <c r="S19" s="18" t="s">
        <v>16</v>
      </c>
    </row>
    <row r="20" spans="1:19" s="22" customFormat="1" ht="13.5" thickBot="1">
      <c r="A20" s="62">
        <v>1</v>
      </c>
      <c r="B20" s="12"/>
      <c r="C20" s="11"/>
      <c r="D20" s="12"/>
      <c r="E20" s="12"/>
      <c r="F20" s="10"/>
      <c r="G20" s="10"/>
      <c r="H20" s="10"/>
      <c r="I20" s="10"/>
      <c r="J20" s="10"/>
      <c r="K20" s="12"/>
      <c r="L20" s="11"/>
      <c r="M20" s="12"/>
      <c r="N20" s="11"/>
      <c r="O20" s="19" t="s">
        <v>17</v>
      </c>
      <c r="P20" s="20" t="s">
        <v>18</v>
      </c>
      <c r="Q20" s="21"/>
      <c r="R20" s="17"/>
      <c r="S20" s="21"/>
    </row>
    <row r="21" spans="1:19" s="22" customFormat="1" ht="15.75" thickBot="1">
      <c r="A21" s="29" t="s">
        <v>20</v>
      </c>
      <c r="B21" s="24" t="s">
        <v>19</v>
      </c>
      <c r="C21" s="25" t="s">
        <v>21</v>
      </c>
      <c r="D21" s="24" t="s">
        <v>22</v>
      </c>
      <c r="E21" s="24" t="s">
        <v>48</v>
      </c>
      <c r="F21" s="23" t="s">
        <v>23</v>
      </c>
      <c r="G21" s="23" t="s">
        <v>24</v>
      </c>
      <c r="H21" s="23" t="s">
        <v>25</v>
      </c>
      <c r="I21" s="57" t="s">
        <v>64</v>
      </c>
      <c r="J21" s="26" t="s">
        <v>26</v>
      </c>
      <c r="K21" s="24" t="s">
        <v>27</v>
      </c>
      <c r="L21" s="25" t="s">
        <v>28</v>
      </c>
      <c r="M21" s="24" t="s">
        <v>29</v>
      </c>
      <c r="N21" s="25" t="s">
        <v>30</v>
      </c>
      <c r="O21" s="27"/>
      <c r="P21" s="28" t="s">
        <v>31</v>
      </c>
      <c r="Q21" s="24"/>
      <c r="R21" s="25"/>
      <c r="S21" s="24"/>
    </row>
    <row r="22" spans="1:19" s="36" customFormat="1" ht="13.5" thickBot="1">
      <c r="A22" s="37" t="s">
        <v>57</v>
      </c>
      <c r="B22" s="29">
        <v>2</v>
      </c>
      <c r="C22" s="29">
        <v>3</v>
      </c>
      <c r="D22" s="29">
        <v>4</v>
      </c>
      <c r="E22" s="29">
        <v>5</v>
      </c>
      <c r="F22" s="30" t="s">
        <v>32</v>
      </c>
      <c r="G22" s="30" t="s">
        <v>33</v>
      </c>
      <c r="H22" s="30" t="s">
        <v>34</v>
      </c>
      <c r="I22" s="60" t="s">
        <v>65</v>
      </c>
      <c r="J22" s="55" t="s">
        <v>35</v>
      </c>
      <c r="K22" s="31">
        <v>7</v>
      </c>
      <c r="L22" s="31">
        <v>8</v>
      </c>
      <c r="M22" s="31">
        <v>9</v>
      </c>
      <c r="N22" s="32">
        <v>10</v>
      </c>
      <c r="O22" s="33">
        <v>11</v>
      </c>
      <c r="P22" s="34">
        <v>12</v>
      </c>
      <c r="Q22" s="34">
        <v>13</v>
      </c>
      <c r="R22" s="34">
        <v>14</v>
      </c>
      <c r="S22" s="35" t="s">
        <v>49</v>
      </c>
    </row>
    <row r="23" spans="1:19" ht="36.75" customHeight="1">
      <c r="A23" s="63" t="s">
        <v>55</v>
      </c>
      <c r="B23" s="37" t="s">
        <v>68</v>
      </c>
      <c r="C23" s="37" t="s">
        <v>70</v>
      </c>
      <c r="D23" s="51" t="s">
        <v>62</v>
      </c>
      <c r="E23" s="51" t="s">
        <v>63</v>
      </c>
      <c r="F23" s="38" t="s">
        <v>61</v>
      </c>
      <c r="G23" s="38" t="s">
        <v>61</v>
      </c>
      <c r="H23" s="38" t="s">
        <v>61</v>
      </c>
      <c r="I23" s="72" t="s">
        <v>66</v>
      </c>
      <c r="J23" s="56">
        <f aca="true" t="shared" si="0" ref="J23:J31">K23+L23+M23+N23</f>
        <v>959340</v>
      </c>
      <c r="K23" s="67">
        <v>959340</v>
      </c>
      <c r="L23" s="64">
        <v>0</v>
      </c>
      <c r="M23" s="64">
        <v>0</v>
      </c>
      <c r="N23" s="68">
        <v>0</v>
      </c>
      <c r="O23" s="69">
        <v>0</v>
      </c>
      <c r="P23" s="71">
        <v>0</v>
      </c>
      <c r="Q23" s="70" t="s">
        <v>66</v>
      </c>
      <c r="R23" s="49">
        <v>0</v>
      </c>
      <c r="S23" s="66">
        <f>O23-R23</f>
        <v>0</v>
      </c>
    </row>
    <row r="24" spans="1:19" ht="45.75" customHeight="1">
      <c r="A24" s="63" t="s">
        <v>55</v>
      </c>
      <c r="B24" s="37" t="s">
        <v>68</v>
      </c>
      <c r="C24" s="37" t="s">
        <v>70</v>
      </c>
      <c r="D24" s="51" t="s">
        <v>62</v>
      </c>
      <c r="E24" s="51" t="s">
        <v>63</v>
      </c>
      <c r="F24" s="38" t="s">
        <v>72</v>
      </c>
      <c r="G24" s="38" t="s">
        <v>61</v>
      </c>
      <c r="H24" s="38" t="s">
        <v>73</v>
      </c>
      <c r="I24" s="72" t="s">
        <v>71</v>
      </c>
      <c r="J24" s="56">
        <f t="shared" si="0"/>
        <v>9190000</v>
      </c>
      <c r="K24" s="67">
        <v>9190000</v>
      </c>
      <c r="L24" s="64">
        <v>0</v>
      </c>
      <c r="M24" s="64">
        <v>0</v>
      </c>
      <c r="N24" s="68">
        <v>0</v>
      </c>
      <c r="O24" s="69">
        <v>0</v>
      </c>
      <c r="P24" s="71">
        <v>0</v>
      </c>
      <c r="Q24" s="70" t="s">
        <v>66</v>
      </c>
      <c r="R24" s="49">
        <v>0</v>
      </c>
      <c r="S24" s="66">
        <f aca="true" t="shared" si="1" ref="S24:S31">O24-R24</f>
        <v>0</v>
      </c>
    </row>
    <row r="25" spans="1:19" ht="36.75" customHeight="1">
      <c r="A25" s="63" t="s">
        <v>55</v>
      </c>
      <c r="B25" s="37" t="s">
        <v>77</v>
      </c>
      <c r="C25" s="37" t="s">
        <v>76</v>
      </c>
      <c r="D25" s="51" t="s">
        <v>78</v>
      </c>
      <c r="E25" s="51" t="s">
        <v>79</v>
      </c>
      <c r="F25" s="38" t="s">
        <v>61</v>
      </c>
      <c r="G25" s="38" t="s">
        <v>61</v>
      </c>
      <c r="H25" s="38" t="s">
        <v>61</v>
      </c>
      <c r="I25" s="72" t="s">
        <v>66</v>
      </c>
      <c r="J25" s="56">
        <f t="shared" si="0"/>
        <v>-400000</v>
      </c>
      <c r="K25" s="67">
        <v>-400000</v>
      </c>
      <c r="L25" s="64">
        <v>0</v>
      </c>
      <c r="M25" s="64">
        <v>0</v>
      </c>
      <c r="N25" s="68">
        <v>0</v>
      </c>
      <c r="O25" s="69">
        <v>435000</v>
      </c>
      <c r="P25" s="71">
        <v>0</v>
      </c>
      <c r="Q25" s="70" t="s">
        <v>66</v>
      </c>
      <c r="R25" s="49"/>
      <c r="S25" s="66">
        <f t="shared" si="1"/>
        <v>435000</v>
      </c>
    </row>
    <row r="26" spans="1:19" ht="36.75" customHeight="1">
      <c r="A26" s="63" t="s">
        <v>55</v>
      </c>
      <c r="B26" s="37" t="s">
        <v>77</v>
      </c>
      <c r="C26" s="37" t="s">
        <v>76</v>
      </c>
      <c r="D26" s="51" t="s">
        <v>89</v>
      </c>
      <c r="E26" s="51" t="s">
        <v>90</v>
      </c>
      <c r="F26" s="38" t="s">
        <v>61</v>
      </c>
      <c r="G26" s="38" t="s">
        <v>61</v>
      </c>
      <c r="H26" s="38" t="s">
        <v>61</v>
      </c>
      <c r="I26" s="72" t="s">
        <v>66</v>
      </c>
      <c r="J26" s="56">
        <f>K26+L26+M26+N26</f>
        <v>1100</v>
      </c>
      <c r="K26" s="67">
        <v>1100</v>
      </c>
      <c r="L26" s="64">
        <v>0</v>
      </c>
      <c r="M26" s="64">
        <v>0</v>
      </c>
      <c r="N26" s="68">
        <v>0</v>
      </c>
      <c r="O26" s="69">
        <v>3128100</v>
      </c>
      <c r="P26" s="71">
        <v>0</v>
      </c>
      <c r="Q26" s="70" t="s">
        <v>66</v>
      </c>
      <c r="R26" s="49"/>
      <c r="S26" s="66">
        <f>O26-R26</f>
        <v>3128100</v>
      </c>
    </row>
    <row r="27" spans="1:19" ht="36.75" customHeight="1">
      <c r="A27" s="63" t="s">
        <v>55</v>
      </c>
      <c r="B27" s="37" t="s">
        <v>77</v>
      </c>
      <c r="C27" s="37" t="s">
        <v>76</v>
      </c>
      <c r="D27" s="51" t="s">
        <v>62</v>
      </c>
      <c r="E27" s="51" t="s">
        <v>80</v>
      </c>
      <c r="F27" s="38" t="s">
        <v>61</v>
      </c>
      <c r="G27" s="38" t="s">
        <v>61</v>
      </c>
      <c r="H27" s="38" t="s">
        <v>61</v>
      </c>
      <c r="I27" s="72" t="s">
        <v>66</v>
      </c>
      <c r="J27" s="56">
        <f t="shared" si="0"/>
        <v>-70000</v>
      </c>
      <c r="K27" s="67">
        <v>-70000</v>
      </c>
      <c r="L27" s="64">
        <v>0</v>
      </c>
      <c r="M27" s="64">
        <v>0</v>
      </c>
      <c r="N27" s="68">
        <v>0</v>
      </c>
      <c r="O27" s="69">
        <v>70000</v>
      </c>
      <c r="P27" s="71">
        <v>0</v>
      </c>
      <c r="Q27" s="70" t="s">
        <v>66</v>
      </c>
      <c r="R27" s="49"/>
      <c r="S27" s="66">
        <f t="shared" si="1"/>
        <v>70000</v>
      </c>
    </row>
    <row r="28" spans="1:19" ht="36.75" customHeight="1">
      <c r="A28" s="63" t="s">
        <v>55</v>
      </c>
      <c r="B28" s="37" t="s">
        <v>81</v>
      </c>
      <c r="C28" s="37" t="s">
        <v>82</v>
      </c>
      <c r="D28" s="51" t="s">
        <v>62</v>
      </c>
      <c r="E28" s="51" t="s">
        <v>83</v>
      </c>
      <c r="F28" s="38" t="s">
        <v>61</v>
      </c>
      <c r="G28" s="38" t="s">
        <v>61</v>
      </c>
      <c r="H28" s="38" t="s">
        <v>61</v>
      </c>
      <c r="I28" s="72" t="s">
        <v>66</v>
      </c>
      <c r="J28" s="56">
        <f t="shared" si="0"/>
        <v>-80000</v>
      </c>
      <c r="K28" s="67">
        <v>-80000</v>
      </c>
      <c r="L28" s="64">
        <v>0</v>
      </c>
      <c r="M28" s="64">
        <v>0</v>
      </c>
      <c r="N28" s="68">
        <v>0</v>
      </c>
      <c r="O28" s="69">
        <v>80000</v>
      </c>
      <c r="P28" s="71">
        <v>0</v>
      </c>
      <c r="Q28" s="70" t="s">
        <v>66</v>
      </c>
      <c r="R28" s="49"/>
      <c r="S28" s="66">
        <f t="shared" si="1"/>
        <v>80000</v>
      </c>
    </row>
    <row r="29" spans="1:19" ht="36.75" customHeight="1">
      <c r="A29" s="63" t="s">
        <v>55</v>
      </c>
      <c r="B29" s="37" t="s">
        <v>84</v>
      </c>
      <c r="C29" s="37" t="s">
        <v>85</v>
      </c>
      <c r="D29" s="51" t="s">
        <v>62</v>
      </c>
      <c r="E29" s="51" t="s">
        <v>79</v>
      </c>
      <c r="F29" s="38" t="s">
        <v>61</v>
      </c>
      <c r="G29" s="38" t="s">
        <v>61</v>
      </c>
      <c r="H29" s="38" t="s">
        <v>61</v>
      </c>
      <c r="I29" s="72" t="s">
        <v>66</v>
      </c>
      <c r="J29" s="56">
        <f t="shared" si="0"/>
        <v>-107000</v>
      </c>
      <c r="K29" s="67">
        <v>-107000</v>
      </c>
      <c r="L29" s="64">
        <v>0</v>
      </c>
      <c r="M29" s="64">
        <v>0</v>
      </c>
      <c r="N29" s="68">
        <v>0</v>
      </c>
      <c r="O29" s="69">
        <v>207000</v>
      </c>
      <c r="P29" s="71">
        <v>0</v>
      </c>
      <c r="Q29" s="70" t="s">
        <v>66</v>
      </c>
      <c r="R29" s="49"/>
      <c r="S29" s="66">
        <f t="shared" si="1"/>
        <v>207000</v>
      </c>
    </row>
    <row r="30" spans="1:19" ht="36.75" customHeight="1">
      <c r="A30" s="63" t="s">
        <v>55</v>
      </c>
      <c r="B30" s="37" t="s">
        <v>86</v>
      </c>
      <c r="C30" s="37" t="s">
        <v>87</v>
      </c>
      <c r="D30" s="51" t="s">
        <v>62</v>
      </c>
      <c r="E30" s="51" t="s">
        <v>63</v>
      </c>
      <c r="F30" s="38" t="s">
        <v>61</v>
      </c>
      <c r="G30" s="38" t="s">
        <v>61</v>
      </c>
      <c r="H30" s="38" t="s">
        <v>61</v>
      </c>
      <c r="I30" s="72" t="s">
        <v>66</v>
      </c>
      <c r="J30" s="56">
        <f t="shared" si="0"/>
        <v>-200000</v>
      </c>
      <c r="K30" s="67">
        <v>-200000</v>
      </c>
      <c r="L30" s="64">
        <v>0</v>
      </c>
      <c r="M30" s="64">
        <v>0</v>
      </c>
      <c r="N30" s="68">
        <v>0</v>
      </c>
      <c r="O30" s="69">
        <v>282800</v>
      </c>
      <c r="P30" s="71">
        <v>0</v>
      </c>
      <c r="Q30" s="70" t="s">
        <v>66</v>
      </c>
      <c r="R30" s="49"/>
      <c r="S30" s="66">
        <f t="shared" si="1"/>
        <v>282800</v>
      </c>
    </row>
    <row r="31" spans="1:19" ht="45.75" customHeight="1" thickBot="1">
      <c r="A31" s="63" t="s">
        <v>55</v>
      </c>
      <c r="B31" s="37" t="s">
        <v>68</v>
      </c>
      <c r="C31" s="37" t="s">
        <v>88</v>
      </c>
      <c r="D31" s="51" t="s">
        <v>62</v>
      </c>
      <c r="E31" s="51" t="s">
        <v>63</v>
      </c>
      <c r="F31" s="38" t="s">
        <v>61</v>
      </c>
      <c r="G31" s="38" t="s">
        <v>61</v>
      </c>
      <c r="H31" s="38" t="s">
        <v>61</v>
      </c>
      <c r="I31" s="72" t="s">
        <v>66</v>
      </c>
      <c r="J31" s="56">
        <f t="shared" si="0"/>
        <v>-102340</v>
      </c>
      <c r="K31" s="67">
        <v>-102340</v>
      </c>
      <c r="L31" s="64">
        <v>0</v>
      </c>
      <c r="M31" s="64">
        <v>0</v>
      </c>
      <c r="N31" s="68">
        <v>0</v>
      </c>
      <c r="O31" s="69">
        <v>430000</v>
      </c>
      <c r="P31" s="71">
        <v>0</v>
      </c>
      <c r="Q31" s="70" t="s">
        <v>66</v>
      </c>
      <c r="R31" s="49">
        <v>0</v>
      </c>
      <c r="S31" s="66">
        <f t="shared" si="1"/>
        <v>430000</v>
      </c>
    </row>
    <row r="32" spans="2:19" ht="22.5" customHeight="1" thickBot="1">
      <c r="B32" s="39" t="s">
        <v>36</v>
      </c>
      <c r="C32" s="39"/>
      <c r="D32" s="39"/>
      <c r="E32" s="39"/>
      <c r="F32" s="58"/>
      <c r="G32" s="39"/>
      <c r="H32" s="39"/>
      <c r="I32" s="59"/>
      <c r="J32" s="65">
        <f aca="true" t="shared" si="2" ref="J32:S32">SUM(J23:J31)</f>
        <v>9191100</v>
      </c>
      <c r="K32" s="65">
        <f t="shared" si="2"/>
        <v>9191100</v>
      </c>
      <c r="L32" s="65">
        <f t="shared" si="2"/>
        <v>0</v>
      </c>
      <c r="M32" s="65">
        <f t="shared" si="2"/>
        <v>0</v>
      </c>
      <c r="N32" s="65">
        <f t="shared" si="2"/>
        <v>0</v>
      </c>
      <c r="O32" s="65">
        <f t="shared" si="2"/>
        <v>4632900</v>
      </c>
      <c r="P32" s="65">
        <v>0</v>
      </c>
      <c r="Q32" s="65">
        <f t="shared" si="2"/>
        <v>0</v>
      </c>
      <c r="R32" s="65">
        <f t="shared" si="2"/>
        <v>0</v>
      </c>
      <c r="S32" s="65">
        <f t="shared" si="2"/>
        <v>4632900</v>
      </c>
    </row>
    <row r="33" spans="15:16" ht="12.75">
      <c r="O33" s="50"/>
      <c r="P33" s="50"/>
    </row>
    <row r="34" ht="12.75">
      <c r="B34" s="1" t="s">
        <v>37</v>
      </c>
    </row>
    <row r="35" ht="13.5" thickBot="1">
      <c r="B35" s="1" t="s">
        <v>38</v>
      </c>
    </row>
    <row r="36" spans="15:19" ht="12.75">
      <c r="O36" s="40" t="s">
        <v>39</v>
      </c>
      <c r="P36" s="9"/>
      <c r="Q36" s="9"/>
      <c r="R36" s="9"/>
      <c r="S36" s="41"/>
    </row>
    <row r="37" spans="15:19" ht="12.75">
      <c r="O37" s="42" t="s">
        <v>40</v>
      </c>
      <c r="P37" s="7"/>
      <c r="Q37" s="43"/>
      <c r="R37" s="7"/>
      <c r="S37" s="44"/>
    </row>
    <row r="38" spans="2:19" ht="28.5" customHeight="1">
      <c r="B38" s="1" t="s">
        <v>41</v>
      </c>
      <c r="F38" s="1" t="s">
        <v>59</v>
      </c>
      <c r="N38" s="48"/>
      <c r="O38" s="7" t="s">
        <v>45</v>
      </c>
      <c r="P38" s="7"/>
      <c r="Q38" s="7"/>
      <c r="R38" s="78" t="s">
        <v>46</v>
      </c>
      <c r="S38" s="79"/>
    </row>
    <row r="39" spans="14:19" ht="18" customHeight="1">
      <c r="N39" s="48"/>
      <c r="O39" s="7" t="s">
        <v>43</v>
      </c>
      <c r="P39" s="7"/>
      <c r="Q39" s="7"/>
      <c r="R39" s="7"/>
      <c r="S39" s="44"/>
    </row>
    <row r="40" spans="2:19" ht="12.75">
      <c r="B40" s="1" t="s">
        <v>44</v>
      </c>
      <c r="F40" s="1" t="s">
        <v>60</v>
      </c>
      <c r="N40" s="48"/>
      <c r="O40" s="5"/>
      <c r="P40" s="5"/>
      <c r="Q40" s="5"/>
      <c r="R40" s="5" t="s">
        <v>56</v>
      </c>
      <c r="S40" s="46"/>
    </row>
    <row r="41" spans="14:19" ht="12.75">
      <c r="N41" s="48"/>
      <c r="O41" s="7" t="s">
        <v>42</v>
      </c>
      <c r="P41" s="7"/>
      <c r="Q41" s="5"/>
      <c r="R41" s="5"/>
      <c r="S41" s="45"/>
    </row>
    <row r="42" spans="15:19" ht="13.5" thickBot="1">
      <c r="O42" s="13"/>
      <c r="P42" s="14"/>
      <c r="Q42" s="14"/>
      <c r="R42" s="14"/>
      <c r="S42" s="47"/>
    </row>
  </sheetData>
  <sheetProtection/>
  <mergeCells count="4">
    <mergeCell ref="J18:N18"/>
    <mergeCell ref="O18:P18"/>
    <mergeCell ref="Q18:Q19"/>
    <mergeCell ref="R38:S38"/>
  </mergeCells>
  <printOptions/>
  <pageMargins left="0.41" right="0.2" top="0.27" bottom="0.18" header="0.27" footer="0.17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Microsoft Office</cp:lastModifiedBy>
  <cp:lastPrinted>2020-10-28T10:31:43Z</cp:lastPrinted>
  <dcterms:created xsi:type="dcterms:W3CDTF">1996-10-08T23:32:33Z</dcterms:created>
  <dcterms:modified xsi:type="dcterms:W3CDTF">2020-10-28T10:31:51Z</dcterms:modified>
  <cp:category/>
  <cp:version/>
  <cp:contentType/>
  <cp:contentStatus/>
</cp:coreProperties>
</file>