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Решения  СД в 2025г\Решение СД № 35 от 14.07.2025г\"/>
    </mc:Choice>
  </mc:AlternateContent>
  <bookViews>
    <workbookView xWindow="0" yWindow="0" windowWidth="15090" windowHeight="11760"/>
  </bookViews>
  <sheets>
    <sheet name="2024-2026" sheetId="1" r:id="rId1"/>
  </sheets>
  <definedNames>
    <definedName name="_xlnm.Print_Titles" localSheetId="0">'2024-2026'!$7:$7</definedName>
    <definedName name="_xlnm.Print_Area" localSheetId="0">'2024-2026'!$A$1:$H$31</definedName>
  </definedNames>
  <calcPr calcId="152511"/>
</workbook>
</file>

<file path=xl/calcChain.xml><?xml version="1.0" encoding="utf-8"?>
<calcChain xmlns="http://schemas.openxmlformats.org/spreadsheetml/2006/main">
  <c r="H15" i="1" l="1"/>
  <c r="F14" i="1" l="1"/>
  <c r="F9" i="1"/>
  <c r="H29" i="1"/>
  <c r="G29" i="1"/>
  <c r="F29" i="1"/>
  <c r="H23" i="1"/>
  <c r="H14" i="1" s="1"/>
  <c r="H9" i="1" s="1"/>
  <c r="G23" i="1"/>
  <c r="G14" i="1" s="1"/>
  <c r="G9" i="1" s="1"/>
  <c r="F23" i="1"/>
  <c r="F25" i="1"/>
  <c r="F26" i="1" l="1"/>
  <c r="H26" i="1"/>
  <c r="G26" i="1"/>
  <c r="G11" i="1"/>
  <c r="G10" i="1" s="1"/>
  <c r="F11" i="1"/>
  <c r="F10" i="1" s="1"/>
  <c r="G8" i="1" l="1"/>
  <c r="H11" i="1"/>
  <c r="H10" i="1" s="1"/>
  <c r="H8" i="1" l="1"/>
  <c r="F8" i="1" l="1"/>
</calcChain>
</file>

<file path=xl/sharedStrings.xml><?xml version="1.0" encoding="utf-8"?>
<sst xmlns="http://schemas.openxmlformats.org/spreadsheetml/2006/main" count="95" uniqueCount="61">
  <si>
    <t>Наименование главного администратора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</si>
  <si>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</si>
  <si>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</si>
  <si>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</si>
  <si>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</si>
  <si>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</si>
  <si>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</si>
  <si>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</si>
  <si>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Главный Администратор</t>
  </si>
  <si>
    <t>000</t>
  </si>
  <si>
    <t>НЕ УКАЗАНО</t>
  </si>
  <si>
    <t>011</t>
  </si>
  <si>
    <t>Администрация Скребловского сельского поселения</t>
  </si>
  <si>
    <t xml:space="preserve">000 2 00 00 00 0 00 0 000 000 </t>
  </si>
  <si>
    <t>БЕЗВОЗМЕЗДНЫЕ ПОСТУПЛЕНИЯ</t>
  </si>
  <si>
    <t xml:space="preserve">000 2 02 00 00 0 00 0 000 000 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</si>
  <si>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</si>
  <si>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</si>
  <si>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</si>
  <si>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</si>
  <si>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</si>
  <si>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</si>
  <si>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</si>
  <si>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Источник доходов</t>
  </si>
  <si>
    <t>Дотации бюджетам сельских поселений на выравнивание бюджетной обеспеченности ( область)</t>
  </si>
  <si>
    <t>Дотации бюджетам сельских поселений на выравнивание бюджетной обеспеченности ( район)</t>
  </si>
  <si>
    <t xml:space="preserve">010 2 02 10 00 0 00 0 000 150 </t>
  </si>
  <si>
    <t xml:space="preserve">010 2 02 30 00 0 00 0 000 150 </t>
  </si>
  <si>
    <t xml:space="preserve">010 2 02 35 11 8 10 0 000 150 </t>
  </si>
  <si>
    <t xml:space="preserve">010 2 02 30 02 4 10 0 000 150 </t>
  </si>
  <si>
    <t xml:space="preserve">010 2 02 16 00 1 00 0 000 150 </t>
  </si>
  <si>
    <t xml:space="preserve">010 2 02 16 00 1 10 0 000 150 </t>
  </si>
  <si>
    <t xml:space="preserve">010 2 02 20 00 0 00 0 000 150 </t>
  </si>
  <si>
    <t>Субсидии бюджетам бюджетной системы РФ                         ( межбюджетные субсидии)</t>
  </si>
  <si>
    <t>010 2 02 25 55 5 10 0 000 150</t>
  </si>
  <si>
    <t>Субсидии на реализацию программ формирования современной городской среды</t>
  </si>
  <si>
    <t>010 2 02 29 99 9 10 0 000 150</t>
  </si>
  <si>
    <t>Субсидии на реализацию комплекса мероприятий по борьбе с борщевиком Сосновкого</t>
  </si>
  <si>
    <t>Субсидии на поддержку развития общественной инфраструктуры муниципального значения ( депутатские)</t>
  </si>
  <si>
    <t>Субсидии на обеспечение стимулирующих выплат работникам муниципальных учреждений культуры в Ленинградской области</t>
  </si>
  <si>
    <t xml:space="preserve">
( руб.)</t>
  </si>
  <si>
    <t>010 2 02 20 21 6 10 0 000 150</t>
  </si>
  <si>
    <t>Субсидии на осуществление дорожной деятельности в отношении автомобильных дорог общего пользования, а также кап.ремонта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</si>
  <si>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на мероприятия по созданию мест( площадок) накопления твердых коммунальных отходов</t>
  </si>
  <si>
    <t>Субсидии на мероприятия по ликвидации несанкционированных свалок</t>
  </si>
  <si>
    <t>Субсидии на реализацию областного закона от 16.02.2024г. № 10-оз " О содействии участию населения в осуществлении местного самоуправления в Ленинградской области"</t>
  </si>
  <si>
    <t>Сумма 2025 года</t>
  </si>
  <si>
    <t>Сумма 2026 года</t>
  </si>
  <si>
    <t>Сумма 2027 года</t>
  </si>
  <si>
    <t>010 2 02 25 37 2 10 0 000 150</t>
  </si>
  <si>
    <t>Субсидии на развитие транспортной инфраструктуры на сельских территориях</t>
  </si>
  <si>
    <r>
      <rPr>
        <b/>
        <sz val="10"/>
        <color indexed="8"/>
        <rFont val="Times New Roman"/>
        <family val="1"/>
        <charset val="204"/>
      </rPr>
      <t xml:space="preserve">  Приложение № 3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 xml:space="preserve"> к </t>
    </r>
    <r>
      <rPr>
        <sz val="10"/>
        <color indexed="8"/>
        <rFont val="Times New Roman"/>
        <family val="1"/>
        <charset val="204"/>
      </rPr>
      <t xml:space="preserve">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color indexed="8"/>
        <rFont val="Times New Roman"/>
        <family val="1"/>
        <charset val="204"/>
      </rPr>
      <t xml:space="preserve"> 20 </t>
    </r>
    <r>
      <rPr>
        <sz val="10"/>
        <color indexed="8"/>
        <rFont val="Times New Roman"/>
        <family val="1"/>
        <charset val="204"/>
      </rPr>
      <t xml:space="preserve"> декабря  20</t>
    </r>
    <r>
      <rPr>
        <u/>
        <sz val="10"/>
        <color indexed="8"/>
        <rFont val="Times New Roman"/>
        <family val="1"/>
        <charset val="204"/>
      </rPr>
      <t xml:space="preserve"> 24</t>
    </r>
    <r>
      <rPr>
        <sz val="10"/>
        <color indexed="8"/>
        <rFont val="Times New Roman"/>
        <family val="1"/>
        <charset val="204"/>
      </rPr>
      <t xml:space="preserve"> г.  №</t>
    </r>
    <r>
      <rPr>
        <u/>
        <sz val="10"/>
        <color indexed="8"/>
        <rFont val="Times New Roman"/>
        <family val="1"/>
        <charset val="204"/>
      </rPr>
      <t xml:space="preserve"> 20 ( в редакции решения № 35  от 14.07.2025 г.)     </t>
    </r>
    <r>
      <rPr>
        <sz val="10"/>
        <color indexed="8"/>
        <rFont val="Times New Roman"/>
        <family val="1"/>
        <charset val="204"/>
      </rPr>
      <t xml:space="preserve">
</t>
    </r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</si>
  <si>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</si>
  <si>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010 2 02 20 30 2 00 0 000 150 </t>
  </si>
  <si>
    <t>Субсидии бюджетам на развитие транспортной инфраструктуры на сельских территориях</t>
  </si>
  <si>
    <t xml:space="preserve">010 2 02 25 37 2 00 0 000 150 </t>
  </si>
  <si>
    <t>Прочие межбюджетные трансферты, передаваемые бюджетам сельских поселений</t>
  </si>
  <si>
    <t xml:space="preserve">010 2 02 49 99 9 10 0 000 150 </t>
  </si>
  <si>
    <t xml:space="preserve">010 2 02 40 00 0 00 0 000 150 </t>
  </si>
  <si>
    <t>Иные межбюджетные трансферты</t>
  </si>
  <si>
    <t>Межбюджетные трансферты, поступления на  2025 год и плановый период 2026 и 2027 годов в Серебрянском сельском поселении Лужского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</si>
</sst>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scheme val="minor"/>
    </font>
    <font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justify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wrapText="1"/>
    </xf>
    <xf numFmtId="4" fontId="10" fillId="2" borderId="2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4" sqref="B14"/>
    </sheetView>
  </sheetViews>
  <sheetFormatPr defaultRowHeight="18" customHeight="1" x14ac:dyDescent="0.25"/>
  <cols>
    <col min="1" max="1" width="38.140625" customWidth="1"/>
    <col min="2" max="2" width="59" customWidth="1"/>
    <col min="3" max="5" width="8" hidden="1"/>
    <col min="6" max="6" width="20.28515625" customWidth="1"/>
    <col min="7" max="8" width="18.85546875" customWidth="1"/>
  </cols>
  <sheetData>
    <row r="1" spans="1:8" ht="90.75" customHeight="1" x14ac:dyDescent="0.25">
      <c r="E1" s="28"/>
      <c r="F1" s="28"/>
      <c r="G1" s="28" t="s">
        <v>51</v>
      </c>
      <c r="H1" s="28"/>
    </row>
    <row r="2" spans="1:8" ht="57" customHeight="1" x14ac:dyDescent="0.35">
      <c r="A2" s="31" t="s">
        <v>60</v>
      </c>
      <c r="B2" s="31"/>
      <c r="C2" s="31"/>
      <c r="D2" s="31"/>
      <c r="E2" s="31"/>
      <c r="F2" s="31"/>
      <c r="G2" s="32"/>
      <c r="H2" s="32"/>
    </row>
    <row r="3" spans="1:8" ht="23.25" customHeight="1" x14ac:dyDescent="0.25">
      <c r="D3" s="1"/>
      <c r="E3" s="1"/>
      <c r="F3" s="17"/>
      <c r="G3" s="17"/>
      <c r="H3" s="17" t="s">
        <v>40</v>
      </c>
    </row>
    <row r="4" spans="1:8" ht="15" customHeight="1" x14ac:dyDescent="0.25">
      <c r="A4" s="29" t="s">
        <v>1</v>
      </c>
      <c r="B4" s="29" t="s">
        <v>23</v>
      </c>
      <c r="C4" s="29" t="s">
        <v>8</v>
      </c>
      <c r="D4" s="29" t="s">
        <v>0</v>
      </c>
      <c r="E4" s="29" t="s">
        <v>7</v>
      </c>
      <c r="F4" s="29" t="s">
        <v>46</v>
      </c>
      <c r="G4" s="29" t="s">
        <v>47</v>
      </c>
      <c r="H4" s="29" t="s">
        <v>48</v>
      </c>
    </row>
    <row r="5" spans="1:8" ht="15" customHeight="1" x14ac:dyDescent="0.25">
      <c r="A5" s="29"/>
      <c r="B5" s="29"/>
      <c r="C5" s="29"/>
      <c r="D5" s="29"/>
      <c r="E5" s="29"/>
      <c r="F5" s="30"/>
      <c r="G5" s="30"/>
      <c r="H5" s="30"/>
    </row>
    <row r="6" spans="1:8" ht="37.5" customHeight="1" x14ac:dyDescent="0.25">
      <c r="A6" s="29"/>
      <c r="B6" s="29"/>
      <c r="C6" s="29"/>
      <c r="D6" s="29"/>
      <c r="E6" s="29"/>
      <c r="F6" s="30"/>
      <c r="G6" s="30"/>
      <c r="H6" s="30"/>
    </row>
    <row r="7" spans="1:8" ht="18.399999999999999" hidden="1" customHeight="1" x14ac:dyDescent="0.25">
      <c r="A7" s="2" t="s">
        <v>4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6</v>
      </c>
      <c r="H7" s="2" t="s">
        <v>6</v>
      </c>
    </row>
    <row r="8" spans="1:8" ht="30" customHeight="1" x14ac:dyDescent="0.3">
      <c r="A8" s="7" t="s">
        <v>13</v>
      </c>
      <c r="B8" s="24" t="s">
        <v>14</v>
      </c>
      <c r="C8" s="7" t="s">
        <v>9</v>
      </c>
      <c r="D8" s="7" t="s">
        <v>10</v>
      </c>
      <c r="E8" s="6" t="s">
        <v>14</v>
      </c>
      <c r="F8" s="18">
        <f>F9</f>
        <v>40059914.359999999</v>
      </c>
      <c r="G8" s="18">
        <f>G9</f>
        <v>14443948.129999999</v>
      </c>
      <c r="H8" s="18">
        <f t="shared" ref="H8" si="0">H9</f>
        <v>15563512.879999999</v>
      </c>
    </row>
    <row r="9" spans="1:8" ht="49.5" customHeight="1" x14ac:dyDescent="0.25">
      <c r="A9" s="3" t="s">
        <v>15</v>
      </c>
      <c r="B9" s="8" t="s">
        <v>16</v>
      </c>
      <c r="C9" s="3" t="s">
        <v>9</v>
      </c>
      <c r="D9" s="3" t="s">
        <v>10</v>
      </c>
      <c r="E9" s="8" t="s">
        <v>16</v>
      </c>
      <c r="F9" s="19">
        <f>F10+F14+F26+F29</f>
        <v>40059914.359999999</v>
      </c>
      <c r="G9" s="19">
        <f>G10+G14+G26+G29</f>
        <v>14443948.129999999</v>
      </c>
      <c r="H9" s="19">
        <f>H10+H14+H26+H29</f>
        <v>15563512.879999999</v>
      </c>
    </row>
    <row r="10" spans="1:8" ht="34.5" customHeight="1" x14ac:dyDescent="0.25">
      <c r="A10" s="9" t="s">
        <v>26</v>
      </c>
      <c r="B10" s="10" t="s">
        <v>17</v>
      </c>
      <c r="C10" s="9" t="s">
        <v>11</v>
      </c>
      <c r="D10" s="9" t="s">
        <v>12</v>
      </c>
      <c r="E10" s="10" t="s">
        <v>17</v>
      </c>
      <c r="F10" s="20">
        <f>F11</f>
        <v>10943200</v>
      </c>
      <c r="G10" s="20">
        <f>G11</f>
        <v>9715300</v>
      </c>
      <c r="H10" s="20">
        <f t="shared" ref="H10" si="1">H11</f>
        <v>8786400</v>
      </c>
    </row>
    <row r="11" spans="1:8" ht="27" customHeight="1" x14ac:dyDescent="0.25">
      <c r="A11" s="5" t="s">
        <v>30</v>
      </c>
      <c r="B11" s="4" t="s">
        <v>18</v>
      </c>
      <c r="C11" s="5" t="s">
        <v>11</v>
      </c>
      <c r="D11" s="5" t="s">
        <v>12</v>
      </c>
      <c r="E11" s="4" t="s">
        <v>18</v>
      </c>
      <c r="F11" s="21">
        <f>F12+F13</f>
        <v>10943200</v>
      </c>
      <c r="G11" s="21">
        <f>G12+G13</f>
        <v>9715300</v>
      </c>
      <c r="H11" s="21">
        <f t="shared" ref="H11" si="2">H12+H13</f>
        <v>8786400</v>
      </c>
    </row>
    <row r="12" spans="1:8" ht="39" customHeight="1" x14ac:dyDescent="0.25">
      <c r="A12" s="5" t="s">
        <v>31</v>
      </c>
      <c r="B12" s="11" t="s">
        <v>24</v>
      </c>
      <c r="C12" s="5" t="s">
        <v>11</v>
      </c>
      <c r="D12" s="5" t="s">
        <v>12</v>
      </c>
      <c r="E12" s="4" t="s">
        <v>19</v>
      </c>
      <c r="F12" s="21">
        <v>9769000</v>
      </c>
      <c r="G12" s="21">
        <v>8556800</v>
      </c>
      <c r="H12" s="21">
        <v>7851000</v>
      </c>
    </row>
    <row r="13" spans="1:8" ht="39" customHeight="1" x14ac:dyDescent="0.25">
      <c r="A13" s="5" t="s">
        <v>31</v>
      </c>
      <c r="B13" s="11" t="s">
        <v>25</v>
      </c>
      <c r="C13" s="5" t="s">
        <v>11</v>
      </c>
      <c r="D13" s="5" t="s">
        <v>12</v>
      </c>
      <c r="E13" s="4" t="s">
        <v>19</v>
      </c>
      <c r="F13" s="21">
        <v>1174200</v>
      </c>
      <c r="G13" s="21">
        <v>1158500</v>
      </c>
      <c r="H13" s="21">
        <v>935400</v>
      </c>
    </row>
    <row r="14" spans="1:8" ht="39" customHeight="1" x14ac:dyDescent="0.25">
      <c r="A14" s="9" t="s">
        <v>32</v>
      </c>
      <c r="B14" s="12" t="s">
        <v>33</v>
      </c>
      <c r="C14" s="9"/>
      <c r="D14" s="9"/>
      <c r="E14" s="10"/>
      <c r="F14" s="20">
        <f>F18+F20+F23+F24+F25+F15+F21+F22+F17+F16+F19</f>
        <v>27435576.16</v>
      </c>
      <c r="G14" s="20">
        <f>G18+G20+G23+G24+G25+G15+G21+G22+G17+G16+G19</f>
        <v>4492028.13</v>
      </c>
      <c r="H14" s="20">
        <f>H18+H20+H23+H24+H25+H15+H21+H22+H17+H16+H19</f>
        <v>6532792.8799999999</v>
      </c>
    </row>
    <row r="15" spans="1:8" ht="99.75" customHeight="1" x14ac:dyDescent="0.25">
      <c r="A15" s="13" t="s">
        <v>41</v>
      </c>
      <c r="B15" s="14" t="s">
        <v>42</v>
      </c>
      <c r="C15" s="13"/>
      <c r="D15" s="13"/>
      <c r="E15" s="15"/>
      <c r="F15" s="22">
        <v>0</v>
      </c>
      <c r="G15" s="22">
        <v>0</v>
      </c>
      <c r="H15" s="22">
        <f>1270400</f>
        <v>1270400</v>
      </c>
    </row>
    <row r="16" spans="1:8" ht="105.75" customHeight="1" x14ac:dyDescent="0.25">
      <c r="A16" s="27" t="s">
        <v>53</v>
      </c>
      <c r="B16" s="26" t="s">
        <v>52</v>
      </c>
      <c r="C16" s="13"/>
      <c r="D16" s="13"/>
      <c r="E16" s="15"/>
      <c r="F16" s="22">
        <v>12621366.449999999</v>
      </c>
      <c r="G16" s="22">
        <v>0</v>
      </c>
      <c r="H16" s="22">
        <v>0</v>
      </c>
    </row>
    <row r="17" spans="1:8" ht="37.5" customHeight="1" x14ac:dyDescent="0.25">
      <c r="A17" s="13" t="s">
        <v>49</v>
      </c>
      <c r="B17" s="14" t="s">
        <v>50</v>
      </c>
      <c r="C17" s="13"/>
      <c r="D17" s="13"/>
      <c r="E17" s="15"/>
      <c r="F17" s="22">
        <v>0</v>
      </c>
      <c r="G17" s="22">
        <v>0</v>
      </c>
      <c r="H17" s="22">
        <v>3020200</v>
      </c>
    </row>
    <row r="18" spans="1:8" ht="39" customHeight="1" x14ac:dyDescent="0.25">
      <c r="A18" s="13" t="s">
        <v>34</v>
      </c>
      <c r="B18" s="14" t="s">
        <v>35</v>
      </c>
      <c r="C18" s="13"/>
      <c r="D18" s="13"/>
      <c r="E18" s="15"/>
      <c r="F18" s="22">
        <v>8879580.4800000004</v>
      </c>
      <c r="G18" s="22">
        <v>0</v>
      </c>
      <c r="H18" s="22">
        <v>0</v>
      </c>
    </row>
    <row r="19" spans="1:8" ht="39" customHeight="1" x14ac:dyDescent="0.25">
      <c r="A19" s="27" t="s">
        <v>55</v>
      </c>
      <c r="B19" s="26" t="s">
        <v>54</v>
      </c>
      <c r="C19" s="13"/>
      <c r="D19" s="13"/>
      <c r="E19" s="15"/>
      <c r="F19" s="22">
        <v>399388.06</v>
      </c>
      <c r="G19" s="22">
        <v>0</v>
      </c>
      <c r="H19" s="22">
        <v>0</v>
      </c>
    </row>
    <row r="20" spans="1:8" ht="66.75" customHeight="1" x14ac:dyDescent="0.25">
      <c r="A20" s="16" t="s">
        <v>36</v>
      </c>
      <c r="B20" s="25" t="s">
        <v>45</v>
      </c>
      <c r="C20" s="16"/>
      <c r="D20" s="16"/>
      <c r="E20" s="11"/>
      <c r="F20" s="23">
        <v>1701800</v>
      </c>
      <c r="G20" s="23">
        <v>0</v>
      </c>
      <c r="H20" s="23">
        <v>0</v>
      </c>
    </row>
    <row r="21" spans="1:8" ht="38.25" customHeight="1" x14ac:dyDescent="0.25">
      <c r="A21" s="16" t="s">
        <v>36</v>
      </c>
      <c r="B21" s="14" t="s">
        <v>44</v>
      </c>
      <c r="C21" s="16"/>
      <c r="D21" s="16"/>
      <c r="E21" s="11"/>
      <c r="F21" s="23">
        <v>250400</v>
      </c>
      <c r="G21" s="23">
        <v>297100</v>
      </c>
      <c r="H21" s="23">
        <v>0</v>
      </c>
    </row>
    <row r="22" spans="1:8" ht="47.25" customHeight="1" x14ac:dyDescent="0.25">
      <c r="A22" s="16" t="s">
        <v>36</v>
      </c>
      <c r="B22" s="14" t="s">
        <v>43</v>
      </c>
      <c r="C22" s="16"/>
      <c r="D22" s="16"/>
      <c r="E22" s="11"/>
      <c r="F22" s="23">
        <v>694900</v>
      </c>
      <c r="G22" s="23">
        <v>1933500</v>
      </c>
      <c r="H22" s="23">
        <v>0</v>
      </c>
    </row>
    <row r="23" spans="1:8" ht="39" customHeight="1" x14ac:dyDescent="0.25">
      <c r="A23" s="16" t="s">
        <v>36</v>
      </c>
      <c r="B23" s="11" t="s">
        <v>37</v>
      </c>
      <c r="C23" s="16"/>
      <c r="D23" s="16"/>
      <c r="E23" s="11"/>
      <c r="F23" s="23">
        <f>946600+41.17</f>
        <v>946641.17</v>
      </c>
      <c r="G23" s="23">
        <f>1045300+28.13</f>
        <v>1045328.13</v>
      </c>
      <c r="H23" s="23">
        <f>1026100-7.12</f>
        <v>1026092.88</v>
      </c>
    </row>
    <row r="24" spans="1:8" ht="47.25" customHeight="1" x14ac:dyDescent="0.25">
      <c r="A24" s="16" t="s">
        <v>36</v>
      </c>
      <c r="B24" s="25" t="s">
        <v>38</v>
      </c>
      <c r="C24" s="16"/>
      <c r="D24" s="16"/>
      <c r="E24" s="11"/>
      <c r="F24" s="23">
        <v>250000</v>
      </c>
      <c r="G24" s="23">
        <v>0</v>
      </c>
      <c r="H24" s="23">
        <v>0</v>
      </c>
    </row>
    <row r="25" spans="1:8" ht="55.5" customHeight="1" x14ac:dyDescent="0.25">
      <c r="A25" s="16" t="s">
        <v>36</v>
      </c>
      <c r="B25" s="11" t="s">
        <v>39</v>
      </c>
      <c r="C25" s="16"/>
      <c r="D25" s="16"/>
      <c r="E25" s="11"/>
      <c r="F25" s="23">
        <f>1216100+475400</f>
        <v>1691500</v>
      </c>
      <c r="G25" s="23">
        <v>1216100</v>
      </c>
      <c r="H25" s="23">
        <v>1216100</v>
      </c>
    </row>
    <row r="26" spans="1:8" ht="38.25" customHeight="1" x14ac:dyDescent="0.25">
      <c r="A26" s="9" t="s">
        <v>27</v>
      </c>
      <c r="B26" s="12" t="s">
        <v>20</v>
      </c>
      <c r="C26" s="9" t="s">
        <v>11</v>
      </c>
      <c r="D26" s="9" t="s">
        <v>12</v>
      </c>
      <c r="E26" s="10" t="s">
        <v>20</v>
      </c>
      <c r="F26" s="20">
        <f>F27+F28</f>
        <v>218320</v>
      </c>
      <c r="G26" s="20">
        <f>G27+G28</f>
        <v>236620</v>
      </c>
      <c r="H26" s="20">
        <f>H27+H28</f>
        <v>244320</v>
      </c>
    </row>
    <row r="27" spans="1:8" ht="52.5" customHeight="1" x14ac:dyDescent="0.25">
      <c r="A27" s="5" t="s">
        <v>29</v>
      </c>
      <c r="B27" s="4" t="s">
        <v>21</v>
      </c>
      <c r="C27" s="5" t="s">
        <v>11</v>
      </c>
      <c r="D27" s="5" t="s">
        <v>12</v>
      </c>
      <c r="E27" s="4" t="s">
        <v>21</v>
      </c>
      <c r="F27" s="21">
        <v>3520</v>
      </c>
      <c r="G27" s="21">
        <v>3520</v>
      </c>
      <c r="H27" s="21">
        <v>3520</v>
      </c>
    </row>
    <row r="28" spans="1:8" ht="60.75" customHeight="1" x14ac:dyDescent="0.25">
      <c r="A28" s="5" t="s">
        <v>28</v>
      </c>
      <c r="B28" s="4" t="s">
        <v>22</v>
      </c>
      <c r="C28" s="5" t="s">
        <v>11</v>
      </c>
      <c r="D28" s="5" t="s">
        <v>12</v>
      </c>
      <c r="E28" s="4" t="s">
        <v>22</v>
      </c>
      <c r="F28" s="21">
        <v>214800</v>
      </c>
      <c r="G28" s="21">
        <v>233100</v>
      </c>
      <c r="H28" s="21">
        <v>240800</v>
      </c>
    </row>
    <row r="29" spans="1:8" ht="60.75" customHeight="1" x14ac:dyDescent="0.25">
      <c r="A29" s="9" t="s">
        <v>58</v>
      </c>
      <c r="B29" s="12" t="s">
        <v>59</v>
      </c>
      <c r="C29" s="5"/>
      <c r="D29" s="5"/>
      <c r="E29" s="4"/>
      <c r="F29" s="20">
        <f>F30</f>
        <v>1462818.2</v>
      </c>
      <c r="G29" s="20">
        <f>G30</f>
        <v>0</v>
      </c>
      <c r="H29" s="20">
        <f>H30</f>
        <v>0</v>
      </c>
    </row>
    <row r="30" spans="1:8" ht="60.75" customHeight="1" x14ac:dyDescent="0.25">
      <c r="A30" s="27" t="s">
        <v>57</v>
      </c>
      <c r="B30" s="26" t="s">
        <v>56</v>
      </c>
      <c r="C30" s="5" t="s">
        <v>11</v>
      </c>
      <c r="D30" s="5" t="s">
        <v>12</v>
      </c>
      <c r="E30" s="4" t="s">
        <v>22</v>
      </c>
      <c r="F30" s="21">
        <v>1462818.2</v>
      </c>
      <c r="G30" s="21">
        <v>0</v>
      </c>
      <c r="H30" s="21">
        <v>0</v>
      </c>
    </row>
  </sheetData>
  <mergeCells count="11">
    <mergeCell ref="G1:H1"/>
    <mergeCell ref="G4:G6"/>
    <mergeCell ref="H4:H6"/>
    <mergeCell ref="A2:H2"/>
    <mergeCell ref="F4:F6"/>
    <mergeCell ref="E1:F1"/>
    <mergeCell ref="B4:B6"/>
    <mergeCell ref="C4:C6"/>
    <mergeCell ref="A4:A6"/>
    <mergeCell ref="D4:D6"/>
    <mergeCell ref="E4:E6"/>
  </mergeCells>
  <pageMargins left="0" right="0" top="0" bottom="0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User</cp:lastModifiedBy>
  <cp:lastPrinted>2025-07-24T12:29:07Z</cp:lastPrinted>
  <dcterms:created xsi:type="dcterms:W3CDTF">2019-11-17T18:11:17Z</dcterms:created>
  <dcterms:modified xsi:type="dcterms:W3CDTF">2025-07-25T10:05:28Z</dcterms:modified>
</cp:coreProperties>
</file>