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Роспись расходов" sheetId="1" r:id="rId1"/>
  </sheets>
  <definedNames>
    <definedName name="BFT_Print_Titles" localSheetId="0">'Роспись расходов'!$14:$16</definedName>
    <definedName name="_xlnm.Print_Titles" localSheetId="0">'Роспись расходов'!$16:$18</definedName>
    <definedName name="_xlnm.Print_Area" localSheetId="0">'Роспись расходов'!$A$1:$F$210</definedName>
  </definedNames>
  <calcPr fullCalcOnLoad="1"/>
</workbook>
</file>

<file path=xl/sharedStrings.xml><?xml version="1.0" encoding="utf-8"?>
<sst xmlns="http://schemas.openxmlformats.org/spreadsheetml/2006/main" count="844" uniqueCount="227">
  <si>
    <t>Текущий год</t>
  </si>
  <si>
    <t>2</t>
  </si>
  <si>
    <t>3</t>
  </si>
  <si>
    <t>4</t>
  </si>
  <si>
    <t>5</t>
  </si>
  <si>
    <t>КБК</t>
  </si>
  <si>
    <t>Единица измерения:</t>
  </si>
  <si>
    <t>1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</si>
  <si>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</si>
  <si>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</si>
  <si>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</si>
  <si>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</si>
  <si>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</si>
  <si>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</si>
  <si>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</si>
  <si>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</si>
  <si>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</si>
  <si>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</si>
  <si>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</si>
  <si>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</t>
  </si>
  <si>
    <t>Обеспечение деятельности главы администрации муниципального образования</t>
  </si>
  <si>
    <t>Обеспечение деятельности  администрации муниципального образования</t>
  </si>
  <si>
    <t>Прочая закупка товаров, работ и услуг для обеспечения государственных (муниципальных) нужд</t>
  </si>
  <si>
    <t>Непрограммные расходы</t>
  </si>
  <si>
    <t>Непрограммные расходы органов местного самоуправления</t>
  </si>
  <si>
    <t>540</t>
  </si>
  <si>
    <t>Иные межбюджетные трансферты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</si>
  <si>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</si>
  <si>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</si>
  <si>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</si>
  <si>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</si>
  <si>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</si>
  <si>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</si>
  <si>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</si>
  <si>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</si>
  <si>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</si>
  <si>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</si>
  <si>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</si>
  <si>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</si>
  <si>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</si>
  <si>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</si>
  <si>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</si>
  <si>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</si>
  <si>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</si>
  <si>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</si>
  <si>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 (дорожные фонды)</t>
  </si>
  <si>
    <t>Подпрограмма "Развитие автомобильных дорог в Серебрянском сельском поселении Лужского муниципального района"</t>
  </si>
  <si>
    <t>0412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</si>
  <si>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</si>
  <si>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</si>
  <si>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</si>
  <si>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</si>
  <si>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</si>
  <si>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</si>
  <si>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810</t>
  </si>
  <si>
    <t>0503</t>
  </si>
  <si>
    <t>Благоустройство</t>
  </si>
  <si>
    <t>0800</t>
  </si>
  <si>
    <t>КУЛЬТУРА, КИНЕМАТОГРАФИЯ</t>
  </si>
  <si>
    <t>0801</t>
  </si>
  <si>
    <t>Культура</t>
  </si>
  <si>
    <t>Иные выплаты персоналу казенных учреждений, за исключением фонда оплаты труда</t>
  </si>
  <si>
    <t>ВЕДОМСТВЕННАЯ СТРУКТУРА</t>
  </si>
  <si>
    <t>Приложение № 4</t>
  </si>
  <si>
    <t>1000</t>
  </si>
  <si>
    <t>Пенсионное обеспечение</t>
  </si>
  <si>
    <t>1001</t>
  </si>
  <si>
    <t xml:space="preserve">Пособия, компенсации и иные социальные выплаты гражданам, кроме публичных нормативных обязательств </t>
  </si>
  <si>
    <t>98 0 00 00000</t>
  </si>
  <si>
    <t>98 2 00 00000</t>
  </si>
  <si>
    <t>98 2 00 00120</t>
  </si>
  <si>
    <t>98 3 00 00120</t>
  </si>
  <si>
    <t>98 3 00 00000</t>
  </si>
  <si>
    <t>99 9 00 00000</t>
  </si>
  <si>
    <t>99 9 00 00810</t>
  </si>
  <si>
    <t xml:space="preserve">Расходы на обеспечение функций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</si>
  <si>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</si>
  <si>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</si>
  <si>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 xml:space="preserve">Фонд оплаты труда государственных (муниципальных) органов </t>
  </si>
  <si>
    <t>Уплата  иных платежей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</si>
  <si>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ГО и ЧС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</si>
  <si>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градостроительству и землеустройству</t>
  </si>
  <si>
    <t>99 9 00 00820</t>
  </si>
  <si>
    <t>На осуществление части полномочий по решению вопросов местного  значения поселений в соответствии с заключенными соглашениями по  исполнению бюджета поселений</t>
  </si>
  <si>
    <t>99 9 00 00830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</si>
  <si>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</si>
  <si>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</si>
  <si>
    <t>Резервный фонд администрации муниципального образования</t>
  </si>
  <si>
    <t>99 9 00 01010</t>
  </si>
  <si>
    <t xml:space="preserve">Расходы по оценке недвижимости, признание прав и регулирование отношений по муниципальной собственности </t>
  </si>
  <si>
    <t>99 9 00 01040</t>
  </si>
  <si>
    <t>99 9 00 01090</t>
  </si>
  <si>
    <t>99 9 00 51180</t>
  </si>
  <si>
    <t xml:space="preserve">На осуществление первичного воинского учета на территориях, где отсутствуют военные комиссариаты </t>
  </si>
  <si>
    <t>16 4 01 01170</t>
  </si>
  <si>
    <t>Расходы на мероприятия по предупреждению и ликвидации последствий чрезвычайных ситуаций и стихийных бедствий</t>
  </si>
  <si>
    <t>Основное мероприятие " Осуществление мероприятий по обеспечению безопасности людей на водных объектах"</t>
  </si>
  <si>
    <t>16 4 02 00000</t>
  </si>
  <si>
    <t>Расходы на осуществление мероприятий по обеспечению безопасности людей на водных объектах</t>
  </si>
  <si>
    <t>16 4 02 01180</t>
  </si>
  <si>
    <t>Основное мероприятие " Укрепление пожарной безопасности на территории поселений"</t>
  </si>
  <si>
    <t>16 4 04 00000</t>
  </si>
  <si>
    <t>Расходы на мероприятия по укреплению пожарной безопасности на территории поселений</t>
  </si>
  <si>
    <t>16 4 04 01220</t>
  </si>
  <si>
    <t>Осносное мероприятие " Предупреждение и ликвидация последствий чрезвычайных ситуаций и стихийных бедствий"</t>
  </si>
  <si>
    <t>16 4 01 00000</t>
  </si>
  <si>
    <t>16 4 00 00000</t>
  </si>
  <si>
    <t>16 3 00 00000</t>
  </si>
  <si>
    <t>16 3 01 00000</t>
  </si>
  <si>
    <t>Основное мероприятие " Содержание автомобильных дорог"</t>
  </si>
  <si>
    <t>Расходы на мероприятия по обслуживанию и содержанию автомобмльных дорог местного значения</t>
  </si>
  <si>
    <t>16 3 01 01150</t>
  </si>
  <si>
    <t>Основное мероприятие " Оформление технических и кадастровых паспортов дорог местного значения"</t>
  </si>
  <si>
    <t>16 3 02 00000</t>
  </si>
  <si>
    <t>16 3 02 01160</t>
  </si>
  <si>
    <t>Основное мероприятие " Обеспечение участия в государственной программе Ленинградской области " Развитие автомобильных дорог Ленинградской области"</t>
  </si>
  <si>
    <t>16 3 03 00000</t>
  </si>
  <si>
    <t>Расходы  на капитальный ремонт и ремонт автомобильных дорог общего пользования местного значения</t>
  </si>
  <si>
    <t>16 3 03 S0140</t>
  </si>
  <si>
    <t>Капитальный ремонт и ремонт автомобильных дорог общего пользования местного значения</t>
  </si>
  <si>
    <t>Расходы на мероприятия по землеустройству и землепользованию</t>
  </si>
  <si>
    <t>99 9 00 01050</t>
  </si>
  <si>
    <t>99 9 00 01060</t>
  </si>
  <si>
    <t>99 9 00 01510</t>
  </si>
  <si>
    <t>Расходы на прочие мероприятия в области коммунального хозяйства</t>
  </si>
  <si>
    <t>99 9 00 01540</t>
  </si>
  <si>
    <t>Основное мероприятие " Организация работы общественной бани"</t>
  </si>
  <si>
    <t>16 2 01 00000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</si>
  <si>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</si>
  <si>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16 2 01 00650</t>
  </si>
  <si>
    <t>16 2 00 00000</t>
  </si>
  <si>
    <t>Основное мероприятие " Мероприятия по подготовке объектов теплоснабжения к отопительному сезону на территории Серебрянского сельского поселения"</t>
  </si>
  <si>
    <t>16 2 02 00000</t>
  </si>
  <si>
    <t xml:space="preserve">Расходы на  мероприятия по подготовке объектов теплоснабжения к отопительному сезону на территории поселения </t>
  </si>
  <si>
    <t>16 2 02 01560</t>
  </si>
  <si>
    <t>Основное мероприятие" Мероприятия по подготовке объектов водоснабжения, водоотведения и очистки сточных вод на территории Серебрянского сельского поселения"</t>
  </si>
  <si>
    <t>16 2 03 00000</t>
  </si>
  <si>
    <t>Расходы на  мероприятия по подготовке объектов водоснабжения, водоотведения и очистки сточных вод</t>
  </si>
  <si>
    <t>16 2 03 01590</t>
  </si>
  <si>
    <t>16 2 04 00730</t>
  </si>
  <si>
    <t>Основное мероприятие" Мероприятия по учету и обслуживанию уличного освещения поселения"</t>
  </si>
  <si>
    <t>Расходы на  мероприятия по учету и обслуживанию уличного освещения поселения</t>
  </si>
  <si>
    <t>16 2 05 00000</t>
  </si>
  <si>
    <t>Расходы на прочие мероприятия по благоустройству поселений</t>
  </si>
  <si>
    <t>Основное мероприятие " Обеспечение мероприятий по капитальному ремонту многоквартирных домов"</t>
  </si>
  <si>
    <t>16 2 06 00000</t>
  </si>
  <si>
    <t>Взносы на капитальный ремонт общего имущества в многоквартирных домах, расположенных на территории Серебрянского сельского поселения, в части муниципальной собственности</t>
  </si>
  <si>
    <t>99 9 00 00300</t>
  </si>
  <si>
    <t>Социально-культурный центр досуга и отдыха "Романтик" Серебрянского сельского поселения Лужского муниципального района Ленинградской области</t>
  </si>
  <si>
    <t>16 1 01 00000</t>
  </si>
  <si>
    <t>Основное мероприятие " Содержание муниципальных учреждений культуры Серебрянского сельского поселения"</t>
  </si>
  <si>
    <t>Расходы на содержание муниципальных казенных учреждений  культуры</t>
  </si>
  <si>
    <t>16 1 01 00200</t>
  </si>
  <si>
    <t xml:space="preserve"> Взносы по обязательному социальному страхованию на выплаты по оплате труда работников и иные выплаты работникам казенных учреждений</t>
  </si>
  <si>
    <t>Основное мероприятие " Содержание муниципальных библиотек Серебрянского сельского поселения"</t>
  </si>
  <si>
    <t>16 1 02 00000</t>
  </si>
  <si>
    <t>Расходы на содержание муниципальных казенных библиотек</t>
  </si>
  <si>
    <t>16 1 02 00210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</si>
  <si>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</si>
  <si>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16 2 05 01600</t>
  </si>
  <si>
    <t>16 2 06 01620</t>
  </si>
  <si>
    <t>16 2 06 S4310</t>
  </si>
  <si>
    <t>Иные выплаты персоналу государственных ( муниципальных) органов, за исключением фонда оплаты труда</t>
  </si>
  <si>
    <t>16 3 03 01650</t>
  </si>
  <si>
    <t>16 3 03 70140</t>
  </si>
  <si>
    <t>Расходы на мероприятия  в области  строительства, архитектуры и градостроительства</t>
  </si>
  <si>
    <t>16 2 07 00000</t>
  </si>
  <si>
    <t>16 2 07 02310</t>
  </si>
  <si>
    <t xml:space="preserve"> Прочая закупка товаров, работ и услуг в целях капитального ремонта государственного ( муниципального) имущества</t>
  </si>
  <si>
    <t>Расходы на прочие мероприятия в области жилищно-коммунального хозяйства</t>
  </si>
  <si>
    <t>Подпрограмма " Обеспечение устойчивого функционирования жилищно-коммунального хозяйства в Серебрянском сельском поселении Лужского муниципального района"</t>
  </si>
  <si>
    <t>6</t>
  </si>
  <si>
    <t>КВСР</t>
  </si>
  <si>
    <t>010</t>
  </si>
  <si>
    <t>99 0 00 00000</t>
  </si>
  <si>
    <t>Организация и проведение торжественных и праздничных мероприятий межмуниципального характера</t>
  </si>
  <si>
    <t xml:space="preserve">Непрограммные расходы </t>
  </si>
  <si>
    <t>Национальная безопасность и правоохранительная деятельность</t>
  </si>
  <si>
    <t>Муниципальная программа Серебрянского сельского поселения Лужского муниципального района " Устойчивое развитие территории Серебрянского сельского поселения"</t>
  </si>
  <si>
    <t>16 0 00 00000</t>
  </si>
  <si>
    <t>Подпрограмма " Безопасность Серебрянского сельского поселения Лужского муниципального района"</t>
  </si>
  <si>
    <t>Проведение инвентаризации и оформление технических и кадастровых паспортов дорог местного значения</t>
  </si>
  <si>
    <t>Расходы  на  мероприятия по капитальному ремонту и ремонту автомобильных дорог общего пользования местного значения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</si>
  <si>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</si>
  <si>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Расходы на реализацию мероприятий по борьбе с борщевиком Сосновского</t>
  </si>
  <si>
    <t>Социальная политика</t>
  </si>
  <si>
    <t>Доплаты к пенсиям муниципальных служащих</t>
  </si>
  <si>
    <t>Администрация Серебрянского сельского поселения</t>
  </si>
  <si>
    <t>Подпрограмма " Развитие культуры, физической культуры и спорта в Серебрянском сельском поселении Лужского муниципального района"</t>
  </si>
  <si>
    <t>16 1 00 00000</t>
  </si>
  <si>
    <t xml:space="preserve">Фонд оплаты труда  учреждений </t>
  </si>
  <si>
    <t>Обеспечение выплат стимулирующего характера работникам муниципальных учреждений культуры в рамках подпрограммы " Развитие культуры, физической культуры и спорта с Серебрянском сельском поселении Лужского муниципального района"</t>
  </si>
  <si>
    <t>16 1 01 70360</t>
  </si>
  <si>
    <t>Администрация Серебрянского сельского поселения Лужского муниципального района Ленинградской области</t>
  </si>
  <si>
    <t>На осуществление части полномочий по решению вопросов местного  значения поселений в соответствии с заключенными соглашениями по организации и осуществлению мероприятий по газификации</t>
  </si>
  <si>
    <t>99 9 00 00840</t>
  </si>
  <si>
    <t>120</t>
  </si>
  <si>
    <t>240</t>
  </si>
  <si>
    <t>850</t>
  </si>
  <si>
    <t>110</t>
  </si>
  <si>
    <t>320</t>
  </si>
  <si>
    <t>расходов бюджета Серебрянского сельского поселения Лужского муниципального района Ленинградской области  на 2018 год.</t>
  </si>
  <si>
    <t>99 9 00 01070</t>
  </si>
  <si>
    <t>Иные закупки товаров, работ и услуг для обеспечения государственных (муниципальных) нужд</t>
  </si>
  <si>
    <t>16 1 01 S0360</t>
  </si>
  <si>
    <t>На реализацию областного закона от 14 декабря 2012 года № 95-ОЗ " О содержании развитию на части территорий муниципальных образований Ленинградской области иных форм местного самоуправления"</t>
  </si>
  <si>
    <t>16 3 03 70880</t>
  </si>
  <si>
    <t>На реализацию областного закона от 14 декабря 2012 года № 95-ОЗ  " О содержании развитию на части территорий муниципальных образований Ленинградской области иных форм местного самоуправления"</t>
  </si>
  <si>
    <t>16 3 03 S0880</t>
  </si>
  <si>
    <t>Расходы на реализацию областного закона от 12 мая 2015 года № 42-ОЗ   " О содержании развитию иных форм самоуправления на части территорий населенных пунктов Ленинградской области, являющихся административными центрами поселений"</t>
  </si>
  <si>
    <t>16 3 03 74390</t>
  </si>
  <si>
    <t>16 3 03 S4390</t>
  </si>
  <si>
    <t>16 2 05 70880</t>
  </si>
  <si>
    <t>16 2 05 S0880</t>
  </si>
  <si>
    <t>16 2 05 74390</t>
  </si>
  <si>
    <t>16 2 05 S4390</t>
  </si>
  <si>
    <t>16 2 06 70880</t>
  </si>
  <si>
    <t>16 2 06 S0880</t>
  </si>
  <si>
    <t>16 2 06 74390</t>
  </si>
  <si>
    <t>16 2 06 S4390</t>
  </si>
  <si>
    <t>16 4 04 70880</t>
  </si>
  <si>
    <t>Основное мероприятие" Мероприятия по благоустройству поселения"</t>
  </si>
  <si>
    <t>16 4 04 S0880</t>
  </si>
  <si>
    <t>На реализацию мероприятий по борьбе с борщевиком Сосновского</t>
  </si>
  <si>
    <t>16 2 06 74310</t>
  </si>
  <si>
    <r>
      <t>к решению Совета депутатов Серебрянского сельского поселения Лужского муниципального района                 от</t>
    </r>
    <r>
      <rPr>
        <u val="single"/>
        <sz val="11"/>
        <rFont val="Arial Cyr"/>
        <family val="0"/>
      </rPr>
      <t xml:space="preserve">  23 декабря 2</t>
    </r>
    <r>
      <rPr>
        <sz val="11"/>
        <rFont val="Arial Cyr"/>
        <family val="0"/>
      </rPr>
      <t xml:space="preserve">017г. № </t>
    </r>
    <r>
      <rPr>
        <u val="single"/>
        <sz val="11"/>
        <rFont val="Arial Cyr"/>
        <family val="0"/>
      </rPr>
      <t xml:space="preserve">  103</t>
    </r>
    <r>
      <rPr>
        <sz val="11"/>
        <rFont val="Arial Cyr"/>
        <family val="0"/>
      </rPr>
      <t xml:space="preserve">                                              </t>
    </r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</si>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</sst>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#,##0.0"/>
    <numFmt numFmtId="188" formatCode="0.0"/>
    <numFmt numFmtId="189" formatCode="#,##0.00&quot;р.&quot;"/>
    <numFmt numFmtId="190" formatCode="000000"/>
  </numFmts>
  <fonts count="83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i/>
      <sz val="8"/>
      <color indexed="16"/>
      <name val="Arial"/>
      <family val="2"/>
    </font>
    <font>
      <i/>
      <sz val="8"/>
      <name val="Arial"/>
      <family val="2"/>
    </font>
    <font>
      <b/>
      <i/>
      <sz val="10"/>
      <color indexed="16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11"/>
      <name val="Arial Cyr"/>
      <family val="0"/>
    </font>
    <font>
      <sz val="11"/>
      <name val="Arial"/>
      <family val="2"/>
    </font>
    <font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b/>
      <i/>
      <sz val="9"/>
      <color indexed="60"/>
      <name val="Arial"/>
      <family val="2"/>
    </font>
    <font>
      <sz val="9"/>
      <color indexed="60"/>
      <name val="Arial"/>
      <family val="2"/>
    </font>
    <font>
      <b/>
      <sz val="9"/>
      <color indexed="60"/>
      <name val="Arial"/>
      <family val="2"/>
    </font>
    <font>
      <b/>
      <i/>
      <sz val="8"/>
      <color indexed="10"/>
      <name val="Arial"/>
      <family val="2"/>
    </font>
    <font>
      <sz val="8"/>
      <color indexed="10"/>
      <name val="Arial"/>
      <family val="2"/>
    </font>
    <font>
      <b/>
      <i/>
      <sz val="9"/>
      <color indexed="10"/>
      <name val="Arial"/>
      <family val="2"/>
    </font>
    <font>
      <b/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9"/>
      <color indexed="10"/>
      <name val="Arial"/>
      <family val="2"/>
    </font>
    <font>
      <b/>
      <i/>
      <sz val="10"/>
      <color indexed="10"/>
      <name val="Arial"/>
      <family val="2"/>
    </font>
    <font>
      <b/>
      <sz val="8"/>
      <color indexed="6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9" tint="-0.4999699890613556"/>
      <name val="Arial"/>
      <family val="2"/>
    </font>
    <font>
      <sz val="8"/>
      <color theme="9" tint="-0.4999699890613556"/>
      <name val="Arial"/>
      <family val="2"/>
    </font>
    <font>
      <b/>
      <i/>
      <sz val="9"/>
      <color theme="9" tint="-0.4999699890613556"/>
      <name val="Arial"/>
      <family val="2"/>
    </font>
    <font>
      <sz val="9"/>
      <color theme="9" tint="-0.4999699890613556"/>
      <name val="Arial"/>
      <family val="2"/>
    </font>
    <font>
      <b/>
      <sz val="9"/>
      <color theme="9" tint="-0.4999699890613556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b/>
      <i/>
      <sz val="9"/>
      <color rgb="FFFF00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b/>
      <sz val="9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C00000"/>
      <name val="Arial"/>
      <family val="2"/>
    </font>
    <font>
      <sz val="8"/>
      <color rgb="FFC00000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85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49" fontId="4" fillId="0" borderId="11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left"/>
    </xf>
    <xf numFmtId="187" fontId="5" fillId="0" borderId="10" xfId="0" applyNumberFormat="1" applyFont="1" applyFill="1" applyBorder="1" applyAlignment="1">
      <alignment horizontal="right" vertical="top" wrapText="1"/>
    </xf>
    <xf numFmtId="180" fontId="6" fillId="0" borderId="10" xfId="0" applyNumberFormat="1" applyFont="1" applyFill="1" applyBorder="1" applyAlignment="1">
      <alignment horizontal="left" vertical="top" wrapText="1"/>
    </xf>
    <xf numFmtId="180" fontId="4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6" fillId="0" borderId="10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49" fontId="12" fillId="0" borderId="1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180" fontId="4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49" fontId="13" fillId="0" borderId="10" xfId="0" applyNumberFormat="1" applyFont="1" applyFill="1" applyBorder="1" applyAlignment="1">
      <alignment horizontal="center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49" fontId="68" fillId="0" borderId="10" xfId="0" applyNumberFormat="1" applyFont="1" applyFill="1" applyBorder="1" applyAlignment="1">
      <alignment horizontal="center" vertical="top" wrapText="1"/>
    </xf>
    <xf numFmtId="49" fontId="13" fillId="0" borderId="14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left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69" fillId="0" borderId="10" xfId="0" applyNumberFormat="1" applyFont="1" applyFill="1" applyBorder="1" applyAlignment="1">
      <alignment horizontal="center" vertical="top" wrapText="1"/>
    </xf>
    <xf numFmtId="49" fontId="70" fillId="0" borderId="10" xfId="0" applyNumberFormat="1" applyFont="1" applyFill="1" applyBorder="1" applyAlignment="1">
      <alignment horizontal="left" vertical="top" wrapText="1"/>
    </xf>
    <xf numFmtId="49" fontId="70" fillId="0" borderId="10" xfId="0" applyNumberFormat="1" applyFont="1" applyFill="1" applyBorder="1" applyAlignment="1">
      <alignment horizontal="center" vertical="top" wrapText="1"/>
    </xf>
    <xf numFmtId="0" fontId="71" fillId="0" borderId="0" xfId="0" applyFont="1" applyAlignment="1">
      <alignment/>
    </xf>
    <xf numFmtId="49" fontId="14" fillId="0" borderId="10" xfId="0" applyNumberFormat="1" applyFont="1" applyFill="1" applyBorder="1" applyAlignment="1">
      <alignment horizontal="center" vertical="top" wrapText="1"/>
    </xf>
    <xf numFmtId="49" fontId="72" fillId="0" borderId="10" xfId="0" applyNumberFormat="1" applyFont="1" applyFill="1" applyBorder="1" applyAlignment="1">
      <alignment horizontal="left" vertical="top" wrapText="1"/>
    </xf>
    <xf numFmtId="49" fontId="72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horizontal="left" wrapText="1"/>
    </xf>
    <xf numFmtId="49" fontId="16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right" vertical="top" wrapText="1"/>
    </xf>
    <xf numFmtId="187" fontId="74" fillId="0" borderId="12" xfId="0" applyNumberFormat="1" applyFont="1" applyFill="1" applyBorder="1" applyAlignment="1">
      <alignment horizontal="right" vertical="top" wrapText="1"/>
    </xf>
    <xf numFmtId="187" fontId="74" fillId="0" borderId="10" xfId="0" applyNumberFormat="1" applyFont="1" applyFill="1" applyBorder="1" applyAlignment="1">
      <alignment horizontal="right" vertical="top" wrapText="1"/>
    </xf>
    <xf numFmtId="187" fontId="74" fillId="0" borderId="11" xfId="0" applyNumberFormat="1" applyFont="1" applyFill="1" applyBorder="1" applyAlignment="1">
      <alignment horizontal="right" vertical="top" wrapText="1"/>
    </xf>
    <xf numFmtId="187" fontId="75" fillId="0" borderId="10" xfId="0" applyNumberFormat="1" applyFont="1" applyFill="1" applyBorder="1" applyAlignment="1">
      <alignment horizontal="right" vertical="top" wrapText="1"/>
    </xf>
    <xf numFmtId="187" fontId="76" fillId="0" borderId="10" xfId="0" applyNumberFormat="1" applyFont="1" applyFill="1" applyBorder="1" applyAlignment="1">
      <alignment horizontal="right" vertical="top" wrapText="1"/>
    </xf>
    <xf numFmtId="187" fontId="77" fillId="0" borderId="10" xfId="0" applyNumberFormat="1" applyFont="1" applyFill="1" applyBorder="1" applyAlignment="1">
      <alignment horizontal="right" vertical="top" wrapText="1"/>
    </xf>
    <xf numFmtId="187" fontId="74" fillId="0" borderId="14" xfId="0" applyNumberFormat="1" applyFont="1" applyFill="1" applyBorder="1" applyAlignment="1">
      <alignment horizontal="right" vertical="top" wrapText="1"/>
    </xf>
    <xf numFmtId="187" fontId="76" fillId="0" borderId="12" xfId="0" applyNumberFormat="1" applyFont="1" applyFill="1" applyBorder="1" applyAlignment="1">
      <alignment horizontal="right" vertical="top" wrapText="1"/>
    </xf>
    <xf numFmtId="187" fontId="78" fillId="0" borderId="10" xfId="0" applyNumberFormat="1" applyFont="1" applyFill="1" applyBorder="1" applyAlignment="1">
      <alignment horizontal="right" vertical="top" wrapText="1"/>
    </xf>
    <xf numFmtId="187" fontId="74" fillId="0" borderId="13" xfId="0" applyNumberFormat="1" applyFont="1" applyFill="1" applyBorder="1" applyAlignment="1">
      <alignment horizontal="right" vertical="top" wrapText="1"/>
    </xf>
    <xf numFmtId="187" fontId="73" fillId="0" borderId="13" xfId="0" applyNumberFormat="1" applyFont="1" applyFill="1" applyBorder="1" applyAlignment="1">
      <alignment horizontal="right" vertical="top" wrapText="1"/>
    </xf>
    <xf numFmtId="187" fontId="79" fillId="0" borderId="10" xfId="0" applyNumberFormat="1" applyFont="1" applyFill="1" applyBorder="1" applyAlignment="1">
      <alignment horizontal="right" vertical="top" wrapText="1"/>
    </xf>
    <xf numFmtId="187" fontId="76" fillId="0" borderId="14" xfId="0" applyNumberFormat="1" applyFont="1" applyFill="1" applyBorder="1" applyAlignment="1">
      <alignment horizontal="right" vertical="top" wrapText="1"/>
    </xf>
    <xf numFmtId="187" fontId="3" fillId="0" borderId="14" xfId="0" applyNumberFormat="1" applyFont="1" applyFill="1" applyBorder="1" applyAlignment="1">
      <alignment horizontal="right" vertical="top" wrapText="1"/>
    </xf>
    <xf numFmtId="187" fontId="4" fillId="0" borderId="14" xfId="0" applyNumberFormat="1" applyFont="1" applyFill="1" applyBorder="1" applyAlignment="1">
      <alignment horizontal="right" vertical="top" wrapText="1"/>
    </xf>
    <xf numFmtId="187" fontId="4" fillId="0" borderId="10" xfId="0" applyNumberFormat="1" applyFont="1" applyFill="1" applyBorder="1" applyAlignment="1">
      <alignment horizontal="right" vertical="top" wrapText="1"/>
    </xf>
    <xf numFmtId="187" fontId="80" fillId="0" borderId="14" xfId="0" applyNumberFormat="1" applyFont="1" applyFill="1" applyBorder="1" applyAlignment="1">
      <alignment horizontal="right" vertical="top" wrapText="1"/>
    </xf>
    <xf numFmtId="187" fontId="81" fillId="0" borderId="10" xfId="0" applyNumberFormat="1" applyFont="1" applyFill="1" applyBorder="1" applyAlignment="1">
      <alignment horizontal="right" vertical="top" wrapText="1"/>
    </xf>
    <xf numFmtId="187" fontId="3" fillId="0" borderId="10" xfId="0" applyNumberFormat="1" applyFont="1" applyFill="1" applyBorder="1" applyAlignment="1">
      <alignment horizontal="right" vertical="top" wrapText="1"/>
    </xf>
    <xf numFmtId="0" fontId="82" fillId="0" borderId="15" xfId="0" applyFont="1" applyBorder="1" applyAlignment="1">
      <alignment vertical="top" wrapText="1"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6" xfId="0" applyFont="1" applyBorder="1" applyAlignment="1">
      <alignment horizontal="center" wrapText="1"/>
    </xf>
    <xf numFmtId="0" fontId="1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49" fontId="3" fillId="0" borderId="18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0"/>
  <sheetViews>
    <sheetView tabSelected="1" zoomScalePageLayoutView="0" workbookViewId="0" topLeftCell="A1">
      <selection activeCell="G84" sqref="G84"/>
    </sheetView>
  </sheetViews>
  <sheetFormatPr defaultColWidth="8.8515625" defaultRowHeight="12.75"/>
  <cols>
    <col min="1" max="1" width="59.28125" style="0" customWidth="1"/>
    <col min="2" max="2" width="10.7109375" style="0" customWidth="1"/>
    <col min="3" max="3" width="14.7109375" style="0" customWidth="1"/>
    <col min="4" max="4" width="12.140625" style="0" customWidth="1"/>
    <col min="5" max="5" width="7.57421875" style="0" customWidth="1"/>
    <col min="6" max="7" width="15.7109375" style="0" customWidth="1"/>
    <col min="8" max="8" width="8.8515625" style="0" customWidth="1"/>
    <col min="9" max="33" width="15.7109375" style="0" customWidth="1"/>
  </cols>
  <sheetData>
    <row r="1" spans="1:6" ht="12.75">
      <c r="A1" s="21"/>
      <c r="B1" s="21"/>
      <c r="C1" s="22"/>
      <c r="D1" s="8" t="s">
        <v>63</v>
      </c>
      <c r="E1" s="8"/>
      <c r="F1" s="8"/>
    </row>
    <row r="2" spans="1:6" ht="12.75">
      <c r="A2" s="11"/>
      <c r="B2" s="11"/>
      <c r="D2" s="73" t="s">
        <v>225</v>
      </c>
      <c r="E2" s="74"/>
      <c r="F2" s="74"/>
    </row>
    <row r="3" spans="4:6" ht="12.75">
      <c r="D3" s="74"/>
      <c r="E3" s="74"/>
      <c r="F3" s="74"/>
    </row>
    <row r="4" spans="4:6" ht="12.75">
      <c r="D4" s="74"/>
      <c r="E4" s="74"/>
      <c r="F4" s="74"/>
    </row>
    <row r="5" spans="4:6" ht="12.75">
      <c r="D5" s="74"/>
      <c r="E5" s="74"/>
      <c r="F5" s="74"/>
    </row>
    <row r="6" spans="4:6" ht="12.75">
      <c r="D6" s="74"/>
      <c r="E6" s="74"/>
      <c r="F6" s="74"/>
    </row>
    <row r="7" spans="4:6" ht="13.5" customHeight="1">
      <c r="D7" s="74"/>
      <c r="E7" s="74"/>
      <c r="F7" s="74"/>
    </row>
    <row r="8" spans="4:6" ht="2.25" customHeight="1" hidden="1">
      <c r="D8" s="74"/>
      <c r="E8" s="74"/>
      <c r="F8" s="74"/>
    </row>
    <row r="9" spans="4:6" ht="12.75" hidden="1">
      <c r="D9" s="74"/>
      <c r="E9" s="74"/>
      <c r="F9" s="74"/>
    </row>
    <row r="10" spans="1:6" ht="12.75">
      <c r="A10" s="77"/>
      <c r="B10" s="77"/>
      <c r="C10" s="77"/>
      <c r="D10" s="77"/>
      <c r="E10" s="77"/>
      <c r="F10" s="77"/>
    </row>
    <row r="11" spans="1:6" ht="15.75">
      <c r="A11" s="78" t="s">
        <v>62</v>
      </c>
      <c r="B11" s="78"/>
      <c r="C11" s="78"/>
      <c r="D11" s="78"/>
      <c r="E11" s="78"/>
      <c r="F11" s="78"/>
    </row>
    <row r="12" spans="1:6" ht="37.5" customHeight="1">
      <c r="A12" s="79" t="s">
        <v>201</v>
      </c>
      <c r="B12" s="79"/>
      <c r="C12" s="79"/>
      <c r="D12" s="79"/>
      <c r="E12" s="79"/>
      <c r="F12" s="79"/>
    </row>
    <row r="13" spans="1:6" ht="12.75">
      <c r="A13" s="80"/>
      <c r="B13" s="80"/>
      <c r="C13" s="80"/>
      <c r="D13" s="80"/>
      <c r="E13" s="80"/>
      <c r="F13" s="80"/>
    </row>
    <row r="14" spans="3:6" ht="12.75">
      <c r="C14" s="9"/>
      <c r="D14" s="9"/>
      <c r="E14" s="9"/>
      <c r="F14" s="9"/>
    </row>
    <row r="15" spans="1:4" ht="13.5" customHeight="1">
      <c r="A15" s="81" t="s">
        <v>6</v>
      </c>
      <c r="B15" s="81"/>
      <c r="C15" s="81"/>
      <c r="D15" s="10" t="s">
        <v>11</v>
      </c>
    </row>
    <row r="16" spans="1:6" ht="12.75">
      <c r="A16" s="75" t="s">
        <v>12</v>
      </c>
      <c r="B16" s="82" t="s">
        <v>5</v>
      </c>
      <c r="C16" s="83"/>
      <c r="D16" s="83"/>
      <c r="E16" s="84"/>
      <c r="F16" s="75" t="s">
        <v>0</v>
      </c>
    </row>
    <row r="17" spans="1:6" ht="12.75">
      <c r="A17" s="76"/>
      <c r="B17" s="2" t="s">
        <v>172</v>
      </c>
      <c r="C17" s="2" t="s">
        <v>10</v>
      </c>
      <c r="D17" s="2" t="s">
        <v>9</v>
      </c>
      <c r="E17" s="2" t="s">
        <v>8</v>
      </c>
      <c r="F17" s="76"/>
    </row>
    <row r="18" spans="1:6" ht="12.75">
      <c r="A18" s="1" t="s">
        <v>7</v>
      </c>
      <c r="B18" s="1" t="s">
        <v>1</v>
      </c>
      <c r="C18" s="1" t="s">
        <v>2</v>
      </c>
      <c r="D18" s="1" t="s">
        <v>3</v>
      </c>
      <c r="E18" s="1" t="s">
        <v>4</v>
      </c>
      <c r="F18" s="1" t="s">
        <v>171</v>
      </c>
    </row>
    <row r="19" spans="1:6" ht="12.75">
      <c r="A19" s="14" t="s">
        <v>14</v>
      </c>
      <c r="B19" s="13"/>
      <c r="C19" s="13" t="s">
        <v>13</v>
      </c>
      <c r="D19" s="13" t="s">
        <v>13</v>
      </c>
      <c r="E19" s="13" t="s">
        <v>13</v>
      </c>
      <c r="F19" s="15">
        <f>F21+F63+F72+F92+F123+F182+F205</f>
        <v>13239.5</v>
      </c>
    </row>
    <row r="20" spans="1:6" ht="24.75" customHeight="1">
      <c r="A20" s="49" t="s">
        <v>193</v>
      </c>
      <c r="B20" s="13"/>
      <c r="C20" s="13"/>
      <c r="D20" s="13"/>
      <c r="E20" s="13"/>
      <c r="F20" s="15">
        <f>F21+F63+F72+F92+F123+F205</f>
        <v>9938.5</v>
      </c>
    </row>
    <row r="21" spans="1:6" ht="12.75">
      <c r="A21" s="7" t="s">
        <v>16</v>
      </c>
      <c r="B21" s="6" t="s">
        <v>173</v>
      </c>
      <c r="C21" s="31" t="s">
        <v>15</v>
      </c>
      <c r="D21" s="6" t="s">
        <v>13</v>
      </c>
      <c r="E21" s="6"/>
      <c r="F21" s="52">
        <f>F22+F47+F52</f>
        <v>4991.6</v>
      </c>
    </row>
    <row r="22" spans="1:6" s="30" customFormat="1" ht="36">
      <c r="A22" s="50" t="s">
        <v>18</v>
      </c>
      <c r="B22" s="51" t="s">
        <v>173</v>
      </c>
      <c r="C22" s="51" t="s">
        <v>17</v>
      </c>
      <c r="D22" s="51" t="s">
        <v>13</v>
      </c>
      <c r="E22" s="51"/>
      <c r="F22" s="56">
        <f>F23+F35</f>
        <v>4884.1</v>
      </c>
    </row>
    <row r="23" spans="1:6" ht="12.75">
      <c r="A23" s="7" t="s">
        <v>19</v>
      </c>
      <c r="B23" s="6" t="s">
        <v>173</v>
      </c>
      <c r="C23" s="6" t="s">
        <v>17</v>
      </c>
      <c r="D23" s="6" t="s">
        <v>68</v>
      </c>
      <c r="E23" s="6"/>
      <c r="F23" s="52">
        <f>F24+F28</f>
        <v>4629.8</v>
      </c>
    </row>
    <row r="24" spans="1:6" ht="21">
      <c r="A24" s="7" t="s">
        <v>20</v>
      </c>
      <c r="B24" s="6" t="s">
        <v>173</v>
      </c>
      <c r="C24" s="6" t="s">
        <v>17</v>
      </c>
      <c r="D24" s="6" t="s">
        <v>69</v>
      </c>
      <c r="E24" s="6"/>
      <c r="F24" s="52">
        <f>F25</f>
        <v>1163.4</v>
      </c>
    </row>
    <row r="25" spans="1:6" ht="24.75" customHeight="1">
      <c r="A25" s="7" t="s">
        <v>75</v>
      </c>
      <c r="B25" s="6" t="s">
        <v>173</v>
      </c>
      <c r="C25" s="6" t="s">
        <v>17</v>
      </c>
      <c r="D25" s="6" t="s">
        <v>70</v>
      </c>
      <c r="E25" s="6"/>
      <c r="F25" s="52">
        <f>F26+F27</f>
        <v>1163.4</v>
      </c>
    </row>
    <row r="26" spans="1:6" ht="12.75">
      <c r="A26" s="19" t="s">
        <v>76</v>
      </c>
      <c r="B26" s="18" t="s">
        <v>173</v>
      </c>
      <c r="C26" s="18" t="s">
        <v>17</v>
      </c>
      <c r="D26" s="18" t="s">
        <v>70</v>
      </c>
      <c r="E26" s="18" t="s">
        <v>196</v>
      </c>
      <c r="F26" s="53">
        <v>893.4</v>
      </c>
    </row>
    <row r="27" spans="1:6" ht="34.5" customHeight="1">
      <c r="A27" s="27" t="s">
        <v>77</v>
      </c>
      <c r="B27" s="20" t="s">
        <v>173</v>
      </c>
      <c r="C27" s="20" t="s">
        <v>17</v>
      </c>
      <c r="D27" s="20" t="s">
        <v>70</v>
      </c>
      <c r="E27" s="20" t="s">
        <v>196</v>
      </c>
      <c r="F27" s="54">
        <v>270</v>
      </c>
    </row>
    <row r="28" spans="1:6" ht="21">
      <c r="A28" s="7" t="s">
        <v>21</v>
      </c>
      <c r="B28" s="6" t="s">
        <v>173</v>
      </c>
      <c r="C28" s="6" t="s">
        <v>17</v>
      </c>
      <c r="D28" s="6" t="s">
        <v>72</v>
      </c>
      <c r="E28" s="6"/>
      <c r="F28" s="52">
        <f>F29</f>
        <v>3466.4</v>
      </c>
    </row>
    <row r="29" spans="1:6" ht="21">
      <c r="A29" s="7" t="s">
        <v>75</v>
      </c>
      <c r="B29" s="6" t="s">
        <v>173</v>
      </c>
      <c r="C29" s="6" t="s">
        <v>17</v>
      </c>
      <c r="D29" s="6" t="s">
        <v>71</v>
      </c>
      <c r="E29" s="6"/>
      <c r="F29" s="52">
        <f>F30+F32+F33+F34+F31</f>
        <v>3466.4</v>
      </c>
    </row>
    <row r="30" spans="1:6" ht="12.75">
      <c r="A30" s="27" t="s">
        <v>78</v>
      </c>
      <c r="B30" s="20" t="s">
        <v>173</v>
      </c>
      <c r="C30" s="20" t="s">
        <v>17</v>
      </c>
      <c r="D30" s="20" t="s">
        <v>71</v>
      </c>
      <c r="E30" s="20" t="s">
        <v>196</v>
      </c>
      <c r="F30" s="54">
        <v>1998</v>
      </c>
    </row>
    <row r="31" spans="1:6" ht="22.5" customHeight="1">
      <c r="A31" s="27" t="s">
        <v>162</v>
      </c>
      <c r="B31" s="20" t="s">
        <v>173</v>
      </c>
      <c r="C31" s="20" t="s">
        <v>17</v>
      </c>
      <c r="D31" s="20" t="s">
        <v>71</v>
      </c>
      <c r="E31" s="20" t="s">
        <v>196</v>
      </c>
      <c r="F31" s="54">
        <v>30</v>
      </c>
    </row>
    <row r="32" spans="1:6" ht="34.5" customHeight="1">
      <c r="A32" s="27" t="s">
        <v>77</v>
      </c>
      <c r="B32" s="20" t="s">
        <v>173</v>
      </c>
      <c r="C32" s="20" t="s">
        <v>17</v>
      </c>
      <c r="D32" s="20" t="s">
        <v>71</v>
      </c>
      <c r="E32" s="20" t="s">
        <v>196</v>
      </c>
      <c r="F32" s="54">
        <v>603.4</v>
      </c>
    </row>
    <row r="33" spans="1:6" ht="22.5">
      <c r="A33" s="27" t="s">
        <v>22</v>
      </c>
      <c r="B33" s="20" t="s">
        <v>173</v>
      </c>
      <c r="C33" s="20" t="s">
        <v>17</v>
      </c>
      <c r="D33" s="20" t="s">
        <v>71</v>
      </c>
      <c r="E33" s="20" t="s">
        <v>197</v>
      </c>
      <c r="F33" s="54">
        <v>800</v>
      </c>
    </row>
    <row r="34" spans="1:6" ht="12.75">
      <c r="A34" s="27" t="s">
        <v>79</v>
      </c>
      <c r="B34" s="20" t="s">
        <v>173</v>
      </c>
      <c r="C34" s="20" t="s">
        <v>17</v>
      </c>
      <c r="D34" s="20" t="s">
        <v>71</v>
      </c>
      <c r="E34" s="20" t="s">
        <v>198</v>
      </c>
      <c r="F34" s="54">
        <v>35</v>
      </c>
    </row>
    <row r="35" spans="1:6" ht="12.75">
      <c r="A35" s="7" t="s">
        <v>24</v>
      </c>
      <c r="B35" s="6" t="s">
        <v>173</v>
      </c>
      <c r="C35" s="6" t="s">
        <v>17</v>
      </c>
      <c r="D35" s="6" t="s">
        <v>73</v>
      </c>
      <c r="E35" s="6"/>
      <c r="F35" s="52">
        <f>F37+F39+F41+F45+F43</f>
        <v>254.3</v>
      </c>
    </row>
    <row r="36" spans="1:6" ht="12.75">
      <c r="A36" s="7" t="s">
        <v>23</v>
      </c>
      <c r="B36" s="6" t="s">
        <v>173</v>
      </c>
      <c r="C36" s="6" t="s">
        <v>17</v>
      </c>
      <c r="D36" s="6" t="s">
        <v>73</v>
      </c>
      <c r="E36" s="6"/>
      <c r="F36" s="52">
        <f>F37+F39+F41+F43+F45</f>
        <v>254.3</v>
      </c>
    </row>
    <row r="37" spans="1:6" ht="43.5" customHeight="1">
      <c r="A37" s="16" t="s">
        <v>80</v>
      </c>
      <c r="B37" s="6" t="s">
        <v>173</v>
      </c>
      <c r="C37" s="6" t="s">
        <v>17</v>
      </c>
      <c r="D37" s="6" t="s">
        <v>74</v>
      </c>
      <c r="E37" s="6" t="s">
        <v>25</v>
      </c>
      <c r="F37" s="52">
        <f>F38</f>
        <v>15.2</v>
      </c>
    </row>
    <row r="38" spans="1:6" ht="12.75">
      <c r="A38" s="12" t="s">
        <v>26</v>
      </c>
      <c r="B38" s="3" t="s">
        <v>173</v>
      </c>
      <c r="C38" s="3" t="s">
        <v>17</v>
      </c>
      <c r="D38" s="20" t="s">
        <v>74</v>
      </c>
      <c r="E38" s="3" t="s">
        <v>25</v>
      </c>
      <c r="F38" s="55">
        <v>15.2</v>
      </c>
    </row>
    <row r="39" spans="1:6" ht="42">
      <c r="A39" s="16" t="s">
        <v>81</v>
      </c>
      <c r="B39" s="6" t="s">
        <v>173</v>
      </c>
      <c r="C39" s="6" t="s">
        <v>17</v>
      </c>
      <c r="D39" s="26" t="s">
        <v>82</v>
      </c>
      <c r="E39" s="6" t="s">
        <v>25</v>
      </c>
      <c r="F39" s="52">
        <f>F40</f>
        <v>76.7</v>
      </c>
    </row>
    <row r="40" spans="1:6" ht="12.75">
      <c r="A40" s="12" t="s">
        <v>26</v>
      </c>
      <c r="B40" s="3" t="s">
        <v>173</v>
      </c>
      <c r="C40" s="3" t="s">
        <v>17</v>
      </c>
      <c r="D40" s="3" t="s">
        <v>82</v>
      </c>
      <c r="E40" s="3" t="s">
        <v>25</v>
      </c>
      <c r="F40" s="55">
        <v>76.7</v>
      </c>
    </row>
    <row r="41" spans="1:6" ht="31.5">
      <c r="A41" s="16" t="s">
        <v>83</v>
      </c>
      <c r="B41" s="6" t="s">
        <v>173</v>
      </c>
      <c r="C41" s="6" t="s">
        <v>17</v>
      </c>
      <c r="D41" s="6" t="s">
        <v>84</v>
      </c>
      <c r="E41" s="6" t="s">
        <v>25</v>
      </c>
      <c r="F41" s="52">
        <f>F42</f>
        <v>136</v>
      </c>
    </row>
    <row r="42" spans="1:6" ht="12.75">
      <c r="A42" s="12" t="s">
        <v>26</v>
      </c>
      <c r="B42" s="3" t="s">
        <v>173</v>
      </c>
      <c r="C42" s="3" t="s">
        <v>17</v>
      </c>
      <c r="D42" s="3" t="s">
        <v>84</v>
      </c>
      <c r="E42" s="3" t="s">
        <v>25</v>
      </c>
      <c r="F42" s="55">
        <v>136</v>
      </c>
    </row>
    <row r="43" spans="1:6" ht="42">
      <c r="A43" s="16" t="s">
        <v>194</v>
      </c>
      <c r="B43" s="6" t="s">
        <v>173</v>
      </c>
      <c r="C43" s="6" t="s">
        <v>17</v>
      </c>
      <c r="D43" s="26" t="s">
        <v>195</v>
      </c>
      <c r="E43" s="6" t="s">
        <v>25</v>
      </c>
      <c r="F43" s="52">
        <f>F44</f>
        <v>25.4</v>
      </c>
    </row>
    <row r="44" spans="1:6" ht="12.75">
      <c r="A44" s="12" t="s">
        <v>26</v>
      </c>
      <c r="B44" s="3" t="s">
        <v>173</v>
      </c>
      <c r="C44" s="3" t="s">
        <v>17</v>
      </c>
      <c r="D44" s="3" t="s">
        <v>195</v>
      </c>
      <c r="E44" s="3" t="s">
        <v>25</v>
      </c>
      <c r="F44" s="55">
        <v>25.4</v>
      </c>
    </row>
    <row r="45" spans="1:6" ht="42">
      <c r="A45" s="7" t="s">
        <v>85</v>
      </c>
      <c r="B45" s="6" t="s">
        <v>173</v>
      </c>
      <c r="C45" s="6" t="s">
        <v>17</v>
      </c>
      <c r="D45" s="6" t="s">
        <v>86</v>
      </c>
      <c r="E45" s="6" t="s">
        <v>197</v>
      </c>
      <c r="F45" s="52">
        <f>F46</f>
        <v>1</v>
      </c>
    </row>
    <row r="46" spans="1:6" ht="22.5">
      <c r="A46" s="12" t="s">
        <v>22</v>
      </c>
      <c r="B46" s="3" t="s">
        <v>173</v>
      </c>
      <c r="C46" s="3" t="s">
        <v>17</v>
      </c>
      <c r="D46" s="3" t="s">
        <v>86</v>
      </c>
      <c r="E46" s="3" t="s">
        <v>197</v>
      </c>
      <c r="F46" s="55">
        <v>1</v>
      </c>
    </row>
    <row r="47" spans="1:6" ht="12.75">
      <c r="A47" s="7" t="s">
        <v>28</v>
      </c>
      <c r="B47" s="6" t="s">
        <v>173</v>
      </c>
      <c r="C47" s="6" t="s">
        <v>27</v>
      </c>
      <c r="D47" s="6"/>
      <c r="E47" s="6"/>
      <c r="F47" s="52">
        <f>F48</f>
        <v>10</v>
      </c>
    </row>
    <row r="48" spans="1:6" ht="12.75">
      <c r="A48" s="7" t="s">
        <v>24</v>
      </c>
      <c r="B48" s="26" t="s">
        <v>173</v>
      </c>
      <c r="C48" s="6" t="s">
        <v>27</v>
      </c>
      <c r="D48" s="6" t="s">
        <v>174</v>
      </c>
      <c r="E48" s="26"/>
      <c r="F48" s="57">
        <f>F49</f>
        <v>10</v>
      </c>
    </row>
    <row r="49" spans="1:6" ht="12.75">
      <c r="A49" s="7" t="s">
        <v>23</v>
      </c>
      <c r="B49" s="26" t="s">
        <v>173</v>
      </c>
      <c r="C49" s="6" t="s">
        <v>27</v>
      </c>
      <c r="D49" s="6" t="s">
        <v>73</v>
      </c>
      <c r="E49" s="26"/>
      <c r="F49" s="57">
        <v>10</v>
      </c>
    </row>
    <row r="50" spans="1:6" ht="12.75">
      <c r="A50" s="7" t="s">
        <v>87</v>
      </c>
      <c r="B50" s="6" t="s">
        <v>173</v>
      </c>
      <c r="C50" s="6" t="s">
        <v>27</v>
      </c>
      <c r="D50" s="6" t="s">
        <v>88</v>
      </c>
      <c r="E50" s="6"/>
      <c r="F50" s="52">
        <v>10</v>
      </c>
    </row>
    <row r="51" spans="1:6" ht="12.75">
      <c r="A51" s="37" t="s">
        <v>30</v>
      </c>
      <c r="B51" s="36" t="s">
        <v>173</v>
      </c>
      <c r="C51" s="36" t="s">
        <v>27</v>
      </c>
      <c r="D51" s="36" t="s">
        <v>88</v>
      </c>
      <c r="E51" s="36" t="s">
        <v>29</v>
      </c>
      <c r="F51" s="58">
        <v>10</v>
      </c>
    </row>
    <row r="52" spans="1:6" ht="12.75">
      <c r="A52" s="7" t="s">
        <v>32</v>
      </c>
      <c r="B52" s="6" t="s">
        <v>173</v>
      </c>
      <c r="C52" s="6" t="s">
        <v>31</v>
      </c>
      <c r="D52" s="6"/>
      <c r="E52" s="6"/>
      <c r="F52" s="52">
        <f>F53</f>
        <v>97.5</v>
      </c>
    </row>
    <row r="53" spans="1:6" ht="12.75">
      <c r="A53" s="7" t="s">
        <v>24</v>
      </c>
      <c r="B53" s="6" t="s">
        <v>173</v>
      </c>
      <c r="C53" s="6" t="s">
        <v>31</v>
      </c>
      <c r="D53" s="6" t="s">
        <v>174</v>
      </c>
      <c r="E53" s="6"/>
      <c r="F53" s="52">
        <f>F54</f>
        <v>97.5</v>
      </c>
    </row>
    <row r="54" spans="1:6" ht="12.75">
      <c r="A54" s="7" t="s">
        <v>23</v>
      </c>
      <c r="B54" s="26" t="s">
        <v>173</v>
      </c>
      <c r="C54" s="6" t="s">
        <v>31</v>
      </c>
      <c r="D54" s="6" t="s">
        <v>73</v>
      </c>
      <c r="E54" s="26"/>
      <c r="F54" s="57">
        <f>F55+F57+F59+F61</f>
        <v>97.5</v>
      </c>
    </row>
    <row r="55" spans="1:6" ht="27" customHeight="1">
      <c r="A55" s="7" t="s">
        <v>89</v>
      </c>
      <c r="B55" s="6" t="s">
        <v>173</v>
      </c>
      <c r="C55" s="6" t="s">
        <v>31</v>
      </c>
      <c r="D55" s="6" t="s">
        <v>90</v>
      </c>
      <c r="E55" s="6"/>
      <c r="F55" s="52">
        <f>F56</f>
        <v>38.1</v>
      </c>
    </row>
    <row r="56" spans="1:6" ht="22.5">
      <c r="A56" s="17" t="s">
        <v>22</v>
      </c>
      <c r="B56" s="36" t="s">
        <v>173</v>
      </c>
      <c r="C56" s="18" t="s">
        <v>31</v>
      </c>
      <c r="D56" s="18" t="s">
        <v>90</v>
      </c>
      <c r="E56" s="18" t="s">
        <v>197</v>
      </c>
      <c r="F56" s="53">
        <v>38.1</v>
      </c>
    </row>
    <row r="57" spans="1:6" ht="21">
      <c r="A57" s="7" t="s">
        <v>175</v>
      </c>
      <c r="B57" s="6" t="s">
        <v>173</v>
      </c>
      <c r="C57" s="6" t="s">
        <v>31</v>
      </c>
      <c r="D57" s="6" t="s">
        <v>91</v>
      </c>
      <c r="E57" s="6"/>
      <c r="F57" s="52">
        <f>F58</f>
        <v>30</v>
      </c>
    </row>
    <row r="58" spans="1:6" ht="23.25" thickBot="1">
      <c r="A58" s="27" t="s">
        <v>22</v>
      </c>
      <c r="B58" s="20" t="s">
        <v>173</v>
      </c>
      <c r="C58" s="20" t="s">
        <v>31</v>
      </c>
      <c r="D58" s="20" t="s">
        <v>91</v>
      </c>
      <c r="E58" s="20" t="s">
        <v>197</v>
      </c>
      <c r="F58" s="54">
        <v>30</v>
      </c>
    </row>
    <row r="59" spans="1:6" ht="34.5" thickBot="1">
      <c r="A59" s="72" t="s">
        <v>226</v>
      </c>
      <c r="B59" s="6" t="s">
        <v>173</v>
      </c>
      <c r="C59" s="6" t="s">
        <v>31</v>
      </c>
      <c r="D59" s="6" t="s">
        <v>202</v>
      </c>
      <c r="E59" s="6"/>
      <c r="F59" s="52">
        <f>F60</f>
        <v>14.4</v>
      </c>
    </row>
    <row r="60" spans="1:6" ht="23.25" thickBot="1">
      <c r="A60" s="27" t="s">
        <v>203</v>
      </c>
      <c r="B60" s="20" t="s">
        <v>173</v>
      </c>
      <c r="C60" s="20" t="s">
        <v>31</v>
      </c>
      <c r="D60" s="20" t="s">
        <v>202</v>
      </c>
      <c r="E60" s="20" t="s">
        <v>197</v>
      </c>
      <c r="F60" s="54">
        <v>14.4</v>
      </c>
    </row>
    <row r="61" spans="1:6" ht="34.5" thickBot="1">
      <c r="A61" s="72" t="s">
        <v>226</v>
      </c>
      <c r="B61" s="6" t="s">
        <v>173</v>
      </c>
      <c r="C61" s="6" t="s">
        <v>31</v>
      </c>
      <c r="D61" s="6" t="s">
        <v>202</v>
      </c>
      <c r="E61" s="6"/>
      <c r="F61" s="52">
        <f>F62</f>
        <v>15</v>
      </c>
    </row>
    <row r="62" spans="1:6" ht="22.5">
      <c r="A62" s="27" t="s">
        <v>203</v>
      </c>
      <c r="B62" s="20" t="s">
        <v>173</v>
      </c>
      <c r="C62" s="20" t="s">
        <v>31</v>
      </c>
      <c r="D62" s="20" t="s">
        <v>202</v>
      </c>
      <c r="E62" s="20" t="s">
        <v>198</v>
      </c>
      <c r="F62" s="54">
        <v>15</v>
      </c>
    </row>
    <row r="63" spans="1:6" s="45" customFormat="1" ht="12">
      <c r="A63" s="43" t="s">
        <v>34</v>
      </c>
      <c r="B63" s="44" t="s">
        <v>173</v>
      </c>
      <c r="C63" s="44" t="s">
        <v>33</v>
      </c>
      <c r="D63" s="44" t="s">
        <v>13</v>
      </c>
      <c r="E63" s="44"/>
      <c r="F63" s="56">
        <f>F64</f>
        <v>137.1</v>
      </c>
    </row>
    <row r="64" spans="1:6" ht="12.75">
      <c r="A64" s="7" t="s">
        <v>36</v>
      </c>
      <c r="B64" s="6" t="s">
        <v>173</v>
      </c>
      <c r="C64" s="6" t="s">
        <v>35</v>
      </c>
      <c r="D64" s="6" t="s">
        <v>13</v>
      </c>
      <c r="E64" s="6"/>
      <c r="F64" s="52">
        <f>F65</f>
        <v>137.1</v>
      </c>
    </row>
    <row r="65" spans="1:6" ht="12.75">
      <c r="A65" s="7" t="s">
        <v>24</v>
      </c>
      <c r="B65" s="6" t="s">
        <v>173</v>
      </c>
      <c r="C65" s="6" t="s">
        <v>35</v>
      </c>
      <c r="D65" s="6" t="s">
        <v>174</v>
      </c>
      <c r="E65" s="6"/>
      <c r="F65" s="52">
        <f>F66</f>
        <v>137.1</v>
      </c>
    </row>
    <row r="66" spans="1:6" ht="12.75">
      <c r="A66" s="7" t="s">
        <v>176</v>
      </c>
      <c r="B66" s="6" t="s">
        <v>173</v>
      </c>
      <c r="C66" s="6" t="s">
        <v>35</v>
      </c>
      <c r="D66" s="6" t="s">
        <v>73</v>
      </c>
      <c r="E66" s="6"/>
      <c r="F66" s="52">
        <f>F67</f>
        <v>137.1</v>
      </c>
    </row>
    <row r="67" spans="1:6" ht="21">
      <c r="A67" s="7" t="s">
        <v>93</v>
      </c>
      <c r="B67" s="6" t="s">
        <v>173</v>
      </c>
      <c r="C67" s="6" t="s">
        <v>35</v>
      </c>
      <c r="D67" s="6" t="s">
        <v>92</v>
      </c>
      <c r="E67" s="6"/>
      <c r="F67" s="52">
        <f>F68+F70+F71+F69</f>
        <v>137.1</v>
      </c>
    </row>
    <row r="68" spans="1:6" ht="12.75">
      <c r="A68" s="19" t="s">
        <v>78</v>
      </c>
      <c r="B68" s="18" t="s">
        <v>173</v>
      </c>
      <c r="C68" s="18" t="s">
        <v>35</v>
      </c>
      <c r="D68" s="18" t="s">
        <v>92</v>
      </c>
      <c r="E68" s="18" t="s">
        <v>196</v>
      </c>
      <c r="F68" s="53">
        <v>90</v>
      </c>
    </row>
    <row r="69" spans="1:6" ht="22.5">
      <c r="A69" s="27" t="s">
        <v>162</v>
      </c>
      <c r="B69" s="20" t="s">
        <v>173</v>
      </c>
      <c r="C69" s="20" t="s">
        <v>35</v>
      </c>
      <c r="D69" s="42" t="s">
        <v>92</v>
      </c>
      <c r="E69" s="20" t="s">
        <v>196</v>
      </c>
      <c r="F69" s="54">
        <v>8</v>
      </c>
    </row>
    <row r="70" spans="1:6" ht="33.75">
      <c r="A70" s="27" t="s">
        <v>77</v>
      </c>
      <c r="B70" s="20" t="s">
        <v>173</v>
      </c>
      <c r="C70" s="20" t="s">
        <v>35</v>
      </c>
      <c r="D70" s="20" t="s">
        <v>92</v>
      </c>
      <c r="E70" s="20" t="s">
        <v>196</v>
      </c>
      <c r="F70" s="54">
        <v>27.1</v>
      </c>
    </row>
    <row r="71" spans="1:6" ht="22.5">
      <c r="A71" s="27" t="s">
        <v>22</v>
      </c>
      <c r="B71" s="20" t="s">
        <v>173</v>
      </c>
      <c r="C71" s="20" t="s">
        <v>35</v>
      </c>
      <c r="D71" s="20" t="s">
        <v>92</v>
      </c>
      <c r="E71" s="20" t="s">
        <v>197</v>
      </c>
      <c r="F71" s="54">
        <v>12</v>
      </c>
    </row>
    <row r="72" spans="1:6" s="45" customFormat="1" ht="24">
      <c r="A72" s="43" t="s">
        <v>177</v>
      </c>
      <c r="B72" s="44" t="s">
        <v>173</v>
      </c>
      <c r="C72" s="44" t="s">
        <v>37</v>
      </c>
      <c r="D72" s="44"/>
      <c r="E72" s="44"/>
      <c r="F72" s="56">
        <f>F73+F83</f>
        <v>195</v>
      </c>
    </row>
    <row r="73" spans="1:6" ht="21">
      <c r="A73" s="7" t="s">
        <v>39</v>
      </c>
      <c r="B73" s="6" t="s">
        <v>173</v>
      </c>
      <c r="C73" s="31" t="s">
        <v>38</v>
      </c>
      <c r="D73" s="6"/>
      <c r="E73" s="31"/>
      <c r="F73" s="52">
        <f>F74</f>
        <v>15</v>
      </c>
    </row>
    <row r="74" spans="1:6" ht="45" customHeight="1">
      <c r="A74" s="7" t="s">
        <v>178</v>
      </c>
      <c r="B74" s="6" t="s">
        <v>173</v>
      </c>
      <c r="C74" s="6" t="s">
        <v>38</v>
      </c>
      <c r="D74" s="6" t="s">
        <v>179</v>
      </c>
      <c r="E74" s="6"/>
      <c r="F74" s="52">
        <f>F75</f>
        <v>15</v>
      </c>
    </row>
    <row r="75" spans="1:6" ht="26.25" customHeight="1">
      <c r="A75" s="7" t="s">
        <v>180</v>
      </c>
      <c r="B75" s="6" t="s">
        <v>173</v>
      </c>
      <c r="C75" s="6" t="s">
        <v>38</v>
      </c>
      <c r="D75" s="6" t="s">
        <v>106</v>
      </c>
      <c r="E75" s="6"/>
      <c r="F75" s="52">
        <f>F76+F79</f>
        <v>15</v>
      </c>
    </row>
    <row r="76" spans="1:6" ht="21">
      <c r="A76" s="7" t="s">
        <v>104</v>
      </c>
      <c r="B76" s="6" t="s">
        <v>173</v>
      </c>
      <c r="C76" s="26" t="s">
        <v>38</v>
      </c>
      <c r="D76" s="26" t="s">
        <v>105</v>
      </c>
      <c r="E76" s="26"/>
      <c r="F76" s="57">
        <f>F77</f>
        <v>10</v>
      </c>
    </row>
    <row r="77" spans="1:6" ht="23.25" customHeight="1">
      <c r="A77" s="7" t="s">
        <v>95</v>
      </c>
      <c r="B77" s="6" t="s">
        <v>173</v>
      </c>
      <c r="C77" s="6" t="s">
        <v>38</v>
      </c>
      <c r="D77" s="6" t="s">
        <v>94</v>
      </c>
      <c r="E77" s="6"/>
      <c r="F77" s="52">
        <f>F78</f>
        <v>10</v>
      </c>
    </row>
    <row r="78" spans="1:6" ht="22.5">
      <c r="A78" s="27" t="s">
        <v>22</v>
      </c>
      <c r="B78" s="20" t="s">
        <v>173</v>
      </c>
      <c r="C78" s="20" t="s">
        <v>38</v>
      </c>
      <c r="D78" s="20" t="s">
        <v>94</v>
      </c>
      <c r="E78" s="20" t="s">
        <v>197</v>
      </c>
      <c r="F78" s="54">
        <v>10</v>
      </c>
    </row>
    <row r="79" spans="1:6" ht="21">
      <c r="A79" s="16" t="s">
        <v>96</v>
      </c>
      <c r="B79" s="6" t="s">
        <v>173</v>
      </c>
      <c r="C79" s="6" t="s">
        <v>38</v>
      </c>
      <c r="D79" s="6" t="s">
        <v>97</v>
      </c>
      <c r="E79" s="6"/>
      <c r="F79" s="52">
        <f>F80</f>
        <v>5</v>
      </c>
    </row>
    <row r="80" spans="1:6" ht="23.25" customHeight="1">
      <c r="A80" s="7" t="s">
        <v>98</v>
      </c>
      <c r="B80" s="6" t="s">
        <v>173</v>
      </c>
      <c r="C80" s="6" t="s">
        <v>38</v>
      </c>
      <c r="D80" s="6" t="s">
        <v>99</v>
      </c>
      <c r="E80" s="6"/>
      <c r="F80" s="52">
        <f>F81</f>
        <v>5</v>
      </c>
    </row>
    <row r="81" spans="1:6" ht="22.5">
      <c r="A81" s="19" t="s">
        <v>22</v>
      </c>
      <c r="B81" s="18" t="s">
        <v>173</v>
      </c>
      <c r="C81" s="18" t="s">
        <v>38</v>
      </c>
      <c r="D81" s="18" t="s">
        <v>99</v>
      </c>
      <c r="E81" s="18" t="s">
        <v>197</v>
      </c>
      <c r="F81" s="53">
        <v>5</v>
      </c>
    </row>
    <row r="82" spans="1:6" ht="12.75">
      <c r="A82" s="25" t="s">
        <v>41</v>
      </c>
      <c r="B82" s="26" t="s">
        <v>173</v>
      </c>
      <c r="C82" s="26" t="s">
        <v>40</v>
      </c>
      <c r="D82" s="26"/>
      <c r="E82" s="26"/>
      <c r="F82" s="57">
        <f>F83</f>
        <v>180</v>
      </c>
    </row>
    <row r="83" spans="1:6" ht="33.75">
      <c r="A83" s="25" t="s">
        <v>178</v>
      </c>
      <c r="B83" s="26" t="s">
        <v>173</v>
      </c>
      <c r="C83" s="26" t="s">
        <v>40</v>
      </c>
      <c r="D83" s="26" t="s">
        <v>179</v>
      </c>
      <c r="E83" s="26"/>
      <c r="F83" s="57">
        <f>F84</f>
        <v>180</v>
      </c>
    </row>
    <row r="84" spans="1:6" ht="22.5">
      <c r="A84" s="25" t="s">
        <v>180</v>
      </c>
      <c r="B84" s="26" t="s">
        <v>173</v>
      </c>
      <c r="C84" s="26" t="s">
        <v>40</v>
      </c>
      <c r="D84" s="26" t="s">
        <v>106</v>
      </c>
      <c r="E84" s="26"/>
      <c r="F84" s="57">
        <f>F85+F90</f>
        <v>180</v>
      </c>
    </row>
    <row r="85" spans="1:6" ht="21">
      <c r="A85" s="7" t="s">
        <v>100</v>
      </c>
      <c r="B85" s="6" t="s">
        <v>173</v>
      </c>
      <c r="C85" s="6" t="s">
        <v>40</v>
      </c>
      <c r="D85" s="6" t="s">
        <v>101</v>
      </c>
      <c r="E85" s="6"/>
      <c r="F85" s="52">
        <f>F86+F88</f>
        <v>165</v>
      </c>
    </row>
    <row r="86" spans="1:6" ht="21">
      <c r="A86" s="7" t="s">
        <v>102</v>
      </c>
      <c r="B86" s="6" t="s">
        <v>173</v>
      </c>
      <c r="C86" s="6" t="s">
        <v>40</v>
      </c>
      <c r="D86" s="6" t="s">
        <v>103</v>
      </c>
      <c r="E86" s="6"/>
      <c r="F86" s="52">
        <f>F87</f>
        <v>20</v>
      </c>
    </row>
    <row r="87" spans="1:6" ht="22.5">
      <c r="A87" s="19" t="s">
        <v>22</v>
      </c>
      <c r="B87" s="18" t="s">
        <v>173</v>
      </c>
      <c r="C87" s="18" t="s">
        <v>40</v>
      </c>
      <c r="D87" s="18" t="s">
        <v>103</v>
      </c>
      <c r="E87" s="18" t="s">
        <v>197</v>
      </c>
      <c r="F87" s="53">
        <v>20</v>
      </c>
    </row>
    <row r="88" spans="1:6" ht="33" customHeight="1">
      <c r="A88" s="25" t="s">
        <v>205</v>
      </c>
      <c r="B88" s="26" t="s">
        <v>173</v>
      </c>
      <c r="C88" s="26" t="s">
        <v>40</v>
      </c>
      <c r="D88" s="26" t="s">
        <v>220</v>
      </c>
      <c r="E88" s="26"/>
      <c r="F88" s="65">
        <f>F89</f>
        <v>145</v>
      </c>
    </row>
    <row r="89" spans="1:6" ht="33" customHeight="1">
      <c r="A89" s="19" t="s">
        <v>22</v>
      </c>
      <c r="B89" s="18" t="s">
        <v>173</v>
      </c>
      <c r="C89" s="18" t="s">
        <v>40</v>
      </c>
      <c r="D89" s="18" t="s">
        <v>220</v>
      </c>
      <c r="E89" s="18" t="s">
        <v>197</v>
      </c>
      <c r="F89" s="59">
        <v>145</v>
      </c>
    </row>
    <row r="90" spans="1:6" ht="33" customHeight="1">
      <c r="A90" s="25" t="s">
        <v>205</v>
      </c>
      <c r="B90" s="26" t="s">
        <v>173</v>
      </c>
      <c r="C90" s="26" t="s">
        <v>40</v>
      </c>
      <c r="D90" s="26" t="s">
        <v>222</v>
      </c>
      <c r="E90" s="26"/>
      <c r="F90" s="65">
        <f>F91</f>
        <v>15</v>
      </c>
    </row>
    <row r="91" spans="1:6" ht="33" customHeight="1">
      <c r="A91" s="19" t="s">
        <v>22</v>
      </c>
      <c r="B91" s="18" t="s">
        <v>173</v>
      </c>
      <c r="C91" s="18" t="s">
        <v>40</v>
      </c>
      <c r="D91" s="18" t="s">
        <v>222</v>
      </c>
      <c r="E91" s="18" t="s">
        <v>197</v>
      </c>
      <c r="F91" s="59">
        <v>15</v>
      </c>
    </row>
    <row r="92" spans="1:6" s="45" customFormat="1" ht="12">
      <c r="A92" s="43" t="s">
        <v>43</v>
      </c>
      <c r="B92" s="44" t="s">
        <v>173</v>
      </c>
      <c r="C92" s="44" t="s">
        <v>42</v>
      </c>
      <c r="D92" s="44" t="s">
        <v>13</v>
      </c>
      <c r="E92" s="44"/>
      <c r="F92" s="56">
        <f>F93+F117</f>
        <v>2236.2</v>
      </c>
    </row>
    <row r="93" spans="1:6" ht="12.75">
      <c r="A93" s="7" t="s">
        <v>45</v>
      </c>
      <c r="B93" s="6" t="s">
        <v>173</v>
      </c>
      <c r="C93" s="38" t="s">
        <v>44</v>
      </c>
      <c r="D93" s="38" t="s">
        <v>13</v>
      </c>
      <c r="E93" s="38"/>
      <c r="F93" s="52">
        <f>F95</f>
        <v>2125.6</v>
      </c>
    </row>
    <row r="94" spans="1:6" ht="36.75" customHeight="1">
      <c r="A94" s="7" t="s">
        <v>178</v>
      </c>
      <c r="B94" s="6" t="s">
        <v>173</v>
      </c>
      <c r="C94" s="6" t="s">
        <v>44</v>
      </c>
      <c r="D94" s="6" t="s">
        <v>179</v>
      </c>
      <c r="E94" s="6"/>
      <c r="F94" s="52">
        <f>F95</f>
        <v>2125.6</v>
      </c>
    </row>
    <row r="95" spans="1:6" ht="21">
      <c r="A95" s="7" t="s">
        <v>46</v>
      </c>
      <c r="B95" s="6" t="s">
        <v>173</v>
      </c>
      <c r="C95" s="6" t="s">
        <v>44</v>
      </c>
      <c r="D95" s="6" t="s">
        <v>107</v>
      </c>
      <c r="E95" s="6"/>
      <c r="F95" s="52">
        <f>F96+F99+F102</f>
        <v>2125.6</v>
      </c>
    </row>
    <row r="96" spans="1:6" ht="12.75">
      <c r="A96" s="16" t="s">
        <v>109</v>
      </c>
      <c r="B96" s="6" t="s">
        <v>173</v>
      </c>
      <c r="C96" s="6" t="s">
        <v>44</v>
      </c>
      <c r="D96" s="6" t="s">
        <v>108</v>
      </c>
      <c r="E96" s="6"/>
      <c r="F96" s="52">
        <f>F97</f>
        <v>473.3</v>
      </c>
    </row>
    <row r="97" spans="1:6" ht="21">
      <c r="A97" s="16" t="s">
        <v>110</v>
      </c>
      <c r="B97" s="6" t="s">
        <v>173</v>
      </c>
      <c r="C97" s="6" t="s">
        <v>44</v>
      </c>
      <c r="D97" s="6" t="s">
        <v>111</v>
      </c>
      <c r="E97" s="6"/>
      <c r="F97" s="52">
        <f>F98</f>
        <v>473.3</v>
      </c>
    </row>
    <row r="98" spans="1:6" ht="22.5">
      <c r="A98" s="12" t="s">
        <v>22</v>
      </c>
      <c r="B98" s="3" t="s">
        <v>173</v>
      </c>
      <c r="C98" s="3" t="s">
        <v>44</v>
      </c>
      <c r="D98" s="3" t="s">
        <v>111</v>
      </c>
      <c r="E98" s="3" t="s">
        <v>197</v>
      </c>
      <c r="F98" s="55">
        <v>473.3</v>
      </c>
    </row>
    <row r="99" spans="1:6" ht="27" customHeight="1">
      <c r="A99" s="16" t="s">
        <v>112</v>
      </c>
      <c r="B99" s="6" t="s">
        <v>173</v>
      </c>
      <c r="C99" s="6" t="s">
        <v>44</v>
      </c>
      <c r="D99" s="6" t="s">
        <v>113</v>
      </c>
      <c r="E99" s="6"/>
      <c r="F99" s="52">
        <f>F100</f>
        <v>100</v>
      </c>
    </row>
    <row r="100" spans="1:6" ht="21">
      <c r="A100" s="16" t="s">
        <v>181</v>
      </c>
      <c r="B100" s="6" t="s">
        <v>173</v>
      </c>
      <c r="C100" s="6" t="s">
        <v>44</v>
      </c>
      <c r="D100" s="6" t="s">
        <v>114</v>
      </c>
      <c r="E100" s="6"/>
      <c r="F100" s="52">
        <f>F101</f>
        <v>100</v>
      </c>
    </row>
    <row r="101" spans="1:6" ht="22.5">
      <c r="A101" s="12" t="s">
        <v>22</v>
      </c>
      <c r="B101" s="3" t="s">
        <v>173</v>
      </c>
      <c r="C101" s="3" t="s">
        <v>44</v>
      </c>
      <c r="D101" s="3" t="s">
        <v>114</v>
      </c>
      <c r="E101" s="3" t="s">
        <v>197</v>
      </c>
      <c r="F101" s="55">
        <v>100</v>
      </c>
    </row>
    <row r="102" spans="1:6" ht="31.5">
      <c r="A102" s="16" t="s">
        <v>115</v>
      </c>
      <c r="B102" s="6" t="s">
        <v>173</v>
      </c>
      <c r="C102" s="6" t="s">
        <v>44</v>
      </c>
      <c r="D102" s="6" t="s">
        <v>116</v>
      </c>
      <c r="E102" s="6"/>
      <c r="F102" s="52">
        <f>F103+F105+F107+F109+F111+F113+F115</f>
        <v>1552.3</v>
      </c>
    </row>
    <row r="103" spans="1:6" ht="21">
      <c r="A103" s="16" t="s">
        <v>182</v>
      </c>
      <c r="B103" s="6" t="s">
        <v>173</v>
      </c>
      <c r="C103" s="6" t="s">
        <v>44</v>
      </c>
      <c r="D103" s="6" t="s">
        <v>163</v>
      </c>
      <c r="E103" s="6"/>
      <c r="F103" s="52">
        <f>F104</f>
        <v>253</v>
      </c>
    </row>
    <row r="104" spans="1:6" ht="22.5">
      <c r="A104" s="19" t="s">
        <v>22</v>
      </c>
      <c r="B104" s="18" t="s">
        <v>173</v>
      </c>
      <c r="C104" s="18" t="s">
        <v>44</v>
      </c>
      <c r="D104" s="39" t="s">
        <v>163</v>
      </c>
      <c r="E104" s="18" t="s">
        <v>197</v>
      </c>
      <c r="F104" s="53">
        <v>253</v>
      </c>
    </row>
    <row r="105" spans="1:6" ht="27.75" customHeight="1">
      <c r="A105" s="28" t="s">
        <v>119</v>
      </c>
      <c r="B105" s="6" t="s">
        <v>173</v>
      </c>
      <c r="C105" s="26" t="s">
        <v>44</v>
      </c>
      <c r="D105" s="26" t="s">
        <v>164</v>
      </c>
      <c r="E105" s="26"/>
      <c r="F105" s="57">
        <f>F106</f>
        <v>608.8</v>
      </c>
    </row>
    <row r="106" spans="1:6" ht="33" customHeight="1">
      <c r="A106" s="19" t="s">
        <v>22</v>
      </c>
      <c r="B106" s="18" t="s">
        <v>173</v>
      </c>
      <c r="C106" s="18" t="s">
        <v>44</v>
      </c>
      <c r="D106" s="18" t="s">
        <v>164</v>
      </c>
      <c r="E106" s="18" t="s">
        <v>197</v>
      </c>
      <c r="F106" s="59">
        <v>608.8</v>
      </c>
    </row>
    <row r="107" spans="1:6" ht="21">
      <c r="A107" s="16" t="s">
        <v>117</v>
      </c>
      <c r="B107" s="6" t="s">
        <v>173</v>
      </c>
      <c r="C107" s="6" t="s">
        <v>44</v>
      </c>
      <c r="D107" s="6" t="s">
        <v>118</v>
      </c>
      <c r="E107" s="6"/>
      <c r="F107" s="52">
        <f>F108</f>
        <v>450</v>
      </c>
    </row>
    <row r="108" spans="1:6" ht="22.5">
      <c r="A108" s="12" t="s">
        <v>22</v>
      </c>
      <c r="B108" s="3" t="s">
        <v>173</v>
      </c>
      <c r="C108" s="3" t="s">
        <v>44</v>
      </c>
      <c r="D108" s="3" t="s">
        <v>118</v>
      </c>
      <c r="E108" s="3" t="s">
        <v>197</v>
      </c>
      <c r="F108" s="55">
        <v>450</v>
      </c>
    </row>
    <row r="109" spans="1:6" ht="33" customHeight="1">
      <c r="A109" s="25" t="s">
        <v>205</v>
      </c>
      <c r="B109" s="26" t="s">
        <v>173</v>
      </c>
      <c r="C109" s="26" t="s">
        <v>44</v>
      </c>
      <c r="D109" s="26" t="s">
        <v>206</v>
      </c>
      <c r="E109" s="26"/>
      <c r="F109" s="65">
        <f>F110</f>
        <v>215.5</v>
      </c>
    </row>
    <row r="110" spans="1:6" ht="33" customHeight="1">
      <c r="A110" s="19" t="s">
        <v>22</v>
      </c>
      <c r="B110" s="18" t="s">
        <v>173</v>
      </c>
      <c r="C110" s="18" t="s">
        <v>44</v>
      </c>
      <c r="D110" s="18" t="s">
        <v>206</v>
      </c>
      <c r="E110" s="18" t="s">
        <v>197</v>
      </c>
      <c r="F110" s="59">
        <v>215.5</v>
      </c>
    </row>
    <row r="111" spans="1:6" ht="33" customHeight="1">
      <c r="A111" s="25" t="s">
        <v>207</v>
      </c>
      <c r="B111" s="26" t="s">
        <v>173</v>
      </c>
      <c r="C111" s="26" t="s">
        <v>44</v>
      </c>
      <c r="D111" s="26" t="s">
        <v>208</v>
      </c>
      <c r="E111" s="26"/>
      <c r="F111" s="65">
        <f>F112</f>
        <v>4.5</v>
      </c>
    </row>
    <row r="112" spans="1:6" ht="33" customHeight="1">
      <c r="A112" s="19" t="s">
        <v>22</v>
      </c>
      <c r="B112" s="18" t="s">
        <v>173</v>
      </c>
      <c r="C112" s="18" t="s">
        <v>44</v>
      </c>
      <c r="D112" s="18" t="s">
        <v>208</v>
      </c>
      <c r="E112" s="18" t="s">
        <v>197</v>
      </c>
      <c r="F112" s="59">
        <v>4.5</v>
      </c>
    </row>
    <row r="113" spans="1:6" ht="51.75" customHeight="1">
      <c r="A113" s="25" t="s">
        <v>209</v>
      </c>
      <c r="B113" s="26" t="s">
        <v>173</v>
      </c>
      <c r="C113" s="26" t="s">
        <v>44</v>
      </c>
      <c r="D113" s="26" t="s">
        <v>210</v>
      </c>
      <c r="E113" s="26"/>
      <c r="F113" s="65">
        <f>F114</f>
        <v>0</v>
      </c>
    </row>
    <row r="114" spans="1:6" ht="33" customHeight="1">
      <c r="A114" s="19" t="s">
        <v>22</v>
      </c>
      <c r="B114" s="18" t="s">
        <v>173</v>
      </c>
      <c r="C114" s="18" t="s">
        <v>44</v>
      </c>
      <c r="D114" s="18" t="s">
        <v>210</v>
      </c>
      <c r="E114" s="18" t="s">
        <v>197</v>
      </c>
      <c r="F114" s="59"/>
    </row>
    <row r="115" spans="1:6" ht="51.75" customHeight="1">
      <c r="A115" s="25" t="s">
        <v>209</v>
      </c>
      <c r="B115" s="26" t="s">
        <v>173</v>
      </c>
      <c r="C115" s="26" t="s">
        <v>44</v>
      </c>
      <c r="D115" s="26" t="s">
        <v>211</v>
      </c>
      <c r="E115" s="26"/>
      <c r="F115" s="65">
        <f>F116</f>
        <v>20.5</v>
      </c>
    </row>
    <row r="116" spans="1:6" ht="33" customHeight="1">
      <c r="A116" s="19" t="s">
        <v>22</v>
      </c>
      <c r="B116" s="18" t="s">
        <v>173</v>
      </c>
      <c r="C116" s="18" t="s">
        <v>44</v>
      </c>
      <c r="D116" s="18" t="s">
        <v>211</v>
      </c>
      <c r="E116" s="18" t="s">
        <v>197</v>
      </c>
      <c r="F116" s="59">
        <v>20.5</v>
      </c>
    </row>
    <row r="117" spans="1:6" ht="12.75">
      <c r="A117" s="7" t="s">
        <v>24</v>
      </c>
      <c r="B117" s="6" t="s">
        <v>173</v>
      </c>
      <c r="C117" s="6" t="s">
        <v>47</v>
      </c>
      <c r="D117" s="6" t="s">
        <v>174</v>
      </c>
      <c r="E117" s="6"/>
      <c r="F117" s="52">
        <f>F118</f>
        <v>110.6</v>
      </c>
    </row>
    <row r="118" spans="1:6" ht="12.75">
      <c r="A118" s="7" t="s">
        <v>176</v>
      </c>
      <c r="B118" s="6" t="s">
        <v>173</v>
      </c>
      <c r="C118" s="6" t="s">
        <v>47</v>
      </c>
      <c r="D118" s="6" t="s">
        <v>73</v>
      </c>
      <c r="E118" s="6"/>
      <c r="F118" s="52">
        <f>F119+F121</f>
        <v>110.6</v>
      </c>
    </row>
    <row r="119" spans="1:6" ht="21">
      <c r="A119" s="7" t="s">
        <v>120</v>
      </c>
      <c r="B119" s="6" t="s">
        <v>173</v>
      </c>
      <c r="C119" s="6" t="s">
        <v>47</v>
      </c>
      <c r="D119" s="6" t="s">
        <v>121</v>
      </c>
      <c r="E119" s="6"/>
      <c r="F119" s="52">
        <f>F120</f>
        <v>50</v>
      </c>
    </row>
    <row r="120" spans="1:6" ht="22.5">
      <c r="A120" s="12" t="s">
        <v>22</v>
      </c>
      <c r="B120" s="3" t="s">
        <v>173</v>
      </c>
      <c r="C120" s="3" t="s">
        <v>47</v>
      </c>
      <c r="D120" s="3" t="s">
        <v>121</v>
      </c>
      <c r="E120" s="3" t="s">
        <v>197</v>
      </c>
      <c r="F120" s="55">
        <v>50</v>
      </c>
    </row>
    <row r="121" spans="1:6" ht="21">
      <c r="A121" s="7" t="s">
        <v>165</v>
      </c>
      <c r="B121" s="6" t="s">
        <v>173</v>
      </c>
      <c r="C121" s="6" t="s">
        <v>47</v>
      </c>
      <c r="D121" s="6" t="s">
        <v>122</v>
      </c>
      <c r="E121" s="6"/>
      <c r="F121" s="52">
        <f>F122</f>
        <v>60.6</v>
      </c>
    </row>
    <row r="122" spans="1:6" ht="22.5">
      <c r="A122" s="27" t="s">
        <v>22</v>
      </c>
      <c r="B122" s="20" t="s">
        <v>173</v>
      </c>
      <c r="C122" s="20" t="s">
        <v>47</v>
      </c>
      <c r="D122" s="20" t="s">
        <v>122</v>
      </c>
      <c r="E122" s="20" t="s">
        <v>197</v>
      </c>
      <c r="F122" s="54">
        <v>60.6</v>
      </c>
    </row>
    <row r="123" spans="1:6" s="30" customFormat="1" ht="12.75">
      <c r="A123" s="5" t="s">
        <v>49</v>
      </c>
      <c r="B123" s="4" t="s">
        <v>173</v>
      </c>
      <c r="C123" s="46" t="s">
        <v>48</v>
      </c>
      <c r="D123" s="46" t="s">
        <v>13</v>
      </c>
      <c r="E123" s="46"/>
      <c r="F123" s="64">
        <f>F124+F134+F151</f>
        <v>1990.6999999999998</v>
      </c>
    </row>
    <row r="124" spans="1:6" s="45" customFormat="1" ht="12">
      <c r="A124" s="43" t="s">
        <v>51</v>
      </c>
      <c r="B124" s="44" t="s">
        <v>173</v>
      </c>
      <c r="C124" s="44" t="s">
        <v>50</v>
      </c>
      <c r="D124" s="44" t="s">
        <v>13</v>
      </c>
      <c r="E124" s="44"/>
      <c r="F124" s="56">
        <f>F125+F130</f>
        <v>349</v>
      </c>
    </row>
    <row r="125" spans="1:6" ht="42.75" customHeight="1">
      <c r="A125" s="7" t="s">
        <v>178</v>
      </c>
      <c r="B125" s="6" t="s">
        <v>173</v>
      </c>
      <c r="C125" s="6" t="s">
        <v>50</v>
      </c>
      <c r="D125" s="6" t="s">
        <v>179</v>
      </c>
      <c r="E125" s="6"/>
      <c r="F125" s="52">
        <f>F126</f>
        <v>339</v>
      </c>
    </row>
    <row r="126" spans="1:6" ht="36" customHeight="1">
      <c r="A126" s="7" t="s">
        <v>170</v>
      </c>
      <c r="B126" s="6" t="s">
        <v>173</v>
      </c>
      <c r="C126" s="6" t="s">
        <v>50</v>
      </c>
      <c r="D126" s="6" t="s">
        <v>130</v>
      </c>
      <c r="E126" s="6"/>
      <c r="F126" s="52">
        <f>F128</f>
        <v>339</v>
      </c>
    </row>
    <row r="127" spans="1:6" ht="27.75" customHeight="1">
      <c r="A127" s="25" t="s">
        <v>144</v>
      </c>
      <c r="B127" s="26" t="s">
        <v>173</v>
      </c>
      <c r="C127" s="26" t="s">
        <v>50</v>
      </c>
      <c r="D127" s="26" t="s">
        <v>166</v>
      </c>
      <c r="E127" s="26"/>
      <c r="F127" s="57">
        <f>F128</f>
        <v>339</v>
      </c>
    </row>
    <row r="128" spans="1:6" ht="35.25" customHeight="1">
      <c r="A128" s="25" t="s">
        <v>146</v>
      </c>
      <c r="B128" s="26" t="s">
        <v>173</v>
      </c>
      <c r="C128" s="26" t="s">
        <v>50</v>
      </c>
      <c r="D128" s="26" t="s">
        <v>167</v>
      </c>
      <c r="E128" s="26"/>
      <c r="F128" s="57">
        <f>F129</f>
        <v>339</v>
      </c>
    </row>
    <row r="129" spans="1:6" ht="24" customHeight="1">
      <c r="A129" s="27" t="s">
        <v>168</v>
      </c>
      <c r="B129" s="20" t="s">
        <v>173</v>
      </c>
      <c r="C129" s="20" t="s">
        <v>50</v>
      </c>
      <c r="D129" s="20" t="s">
        <v>167</v>
      </c>
      <c r="E129" s="20" t="s">
        <v>197</v>
      </c>
      <c r="F129" s="54">
        <v>339</v>
      </c>
    </row>
    <row r="130" spans="1:6" ht="24" customHeight="1">
      <c r="A130" s="25" t="s">
        <v>24</v>
      </c>
      <c r="B130" s="26" t="s">
        <v>173</v>
      </c>
      <c r="C130" s="26" t="s">
        <v>50</v>
      </c>
      <c r="D130" s="26" t="s">
        <v>174</v>
      </c>
      <c r="E130" s="26"/>
      <c r="F130" s="57">
        <f>F131</f>
        <v>10</v>
      </c>
    </row>
    <row r="131" spans="1:6" ht="24" customHeight="1">
      <c r="A131" s="25" t="s">
        <v>176</v>
      </c>
      <c r="B131" s="26" t="s">
        <v>173</v>
      </c>
      <c r="C131" s="26" t="s">
        <v>50</v>
      </c>
      <c r="D131" s="26" t="s">
        <v>174</v>
      </c>
      <c r="E131" s="26"/>
      <c r="F131" s="57">
        <f>F132</f>
        <v>10</v>
      </c>
    </row>
    <row r="132" spans="1:6" ht="22.5" customHeight="1">
      <c r="A132" s="7" t="s">
        <v>169</v>
      </c>
      <c r="B132" s="6" t="s">
        <v>173</v>
      </c>
      <c r="C132" s="6" t="s">
        <v>50</v>
      </c>
      <c r="D132" s="6" t="s">
        <v>123</v>
      </c>
      <c r="E132" s="6"/>
      <c r="F132" s="52">
        <f>F133</f>
        <v>10</v>
      </c>
    </row>
    <row r="133" spans="1:6" ht="22.5">
      <c r="A133" s="27" t="s">
        <v>22</v>
      </c>
      <c r="B133" s="20" t="s">
        <v>173</v>
      </c>
      <c r="C133" s="20" t="s">
        <v>50</v>
      </c>
      <c r="D133" s="20" t="s">
        <v>123</v>
      </c>
      <c r="E133" s="20" t="s">
        <v>197</v>
      </c>
      <c r="F133" s="54">
        <v>10</v>
      </c>
    </row>
    <row r="134" spans="1:6" s="45" customFormat="1" ht="19.5" customHeight="1">
      <c r="A134" s="47" t="s">
        <v>53</v>
      </c>
      <c r="B134" s="48" t="s">
        <v>173</v>
      </c>
      <c r="C134" s="48" t="s">
        <v>52</v>
      </c>
      <c r="D134" s="48"/>
      <c r="E134" s="48"/>
      <c r="F134" s="61">
        <f>F136+F149</f>
        <v>450</v>
      </c>
    </row>
    <row r="135" spans="1:6" s="30" customFormat="1" ht="37.5" customHeight="1">
      <c r="A135" s="25" t="s">
        <v>178</v>
      </c>
      <c r="B135" s="26" t="s">
        <v>173</v>
      </c>
      <c r="C135" s="26" t="s">
        <v>52</v>
      </c>
      <c r="D135" s="26" t="s">
        <v>179</v>
      </c>
      <c r="E135" s="26"/>
      <c r="F135" s="57">
        <f>F136</f>
        <v>445</v>
      </c>
    </row>
    <row r="136" spans="1:6" ht="35.25" customHeight="1">
      <c r="A136" s="25" t="s">
        <v>170</v>
      </c>
      <c r="B136" s="26" t="s">
        <v>173</v>
      </c>
      <c r="C136" s="26" t="s">
        <v>52</v>
      </c>
      <c r="D136" s="26" t="s">
        <v>130</v>
      </c>
      <c r="E136" s="26"/>
      <c r="F136" s="57">
        <f>F137+F140+F143</f>
        <v>445</v>
      </c>
    </row>
    <row r="137" spans="1:6" ht="21">
      <c r="A137" s="7" t="s">
        <v>126</v>
      </c>
      <c r="B137" s="6" t="s">
        <v>173</v>
      </c>
      <c r="C137" s="6" t="s">
        <v>52</v>
      </c>
      <c r="D137" s="6" t="s">
        <v>127</v>
      </c>
      <c r="E137" s="6"/>
      <c r="F137" s="52">
        <f>F138</f>
        <v>300</v>
      </c>
    </row>
    <row r="138" spans="1:6" ht="35.25" customHeight="1">
      <c r="A138" s="23" t="s">
        <v>128</v>
      </c>
      <c r="B138" s="6" t="s">
        <v>173</v>
      </c>
      <c r="C138" s="6" t="s">
        <v>52</v>
      </c>
      <c r="D138" s="6" t="s">
        <v>129</v>
      </c>
      <c r="E138" s="6"/>
      <c r="F138" s="52">
        <f>F139</f>
        <v>300</v>
      </c>
    </row>
    <row r="139" spans="1:6" ht="33.75">
      <c r="A139" s="19" t="s">
        <v>183</v>
      </c>
      <c r="B139" s="18" t="s">
        <v>173</v>
      </c>
      <c r="C139" s="18" t="s">
        <v>52</v>
      </c>
      <c r="D139" s="18" t="s">
        <v>129</v>
      </c>
      <c r="E139" s="18" t="s">
        <v>54</v>
      </c>
      <c r="F139" s="53">
        <v>300</v>
      </c>
    </row>
    <row r="140" spans="1:6" ht="41.25" customHeight="1">
      <c r="A140" s="23" t="s">
        <v>131</v>
      </c>
      <c r="B140" s="26" t="s">
        <v>173</v>
      </c>
      <c r="C140" s="6" t="s">
        <v>52</v>
      </c>
      <c r="D140" s="6" t="s">
        <v>132</v>
      </c>
      <c r="E140" s="6"/>
      <c r="F140" s="52">
        <f>F142</f>
        <v>25</v>
      </c>
    </row>
    <row r="141" spans="1:6" ht="25.5" customHeight="1">
      <c r="A141" s="25" t="s">
        <v>133</v>
      </c>
      <c r="B141" s="26" t="s">
        <v>173</v>
      </c>
      <c r="C141" s="26" t="s">
        <v>52</v>
      </c>
      <c r="D141" s="26" t="s">
        <v>134</v>
      </c>
      <c r="E141" s="26"/>
      <c r="F141" s="57">
        <f>F142</f>
        <v>25</v>
      </c>
    </row>
    <row r="142" spans="1:6" ht="27" customHeight="1">
      <c r="A142" s="12" t="s">
        <v>22</v>
      </c>
      <c r="B142" s="3" t="s">
        <v>173</v>
      </c>
      <c r="C142" s="3" t="s">
        <v>52</v>
      </c>
      <c r="D142" s="3" t="s">
        <v>134</v>
      </c>
      <c r="E142" s="3" t="s">
        <v>197</v>
      </c>
      <c r="F142" s="55">
        <v>25</v>
      </c>
    </row>
    <row r="143" spans="1:6" ht="40.5" customHeight="1">
      <c r="A143" s="16" t="s">
        <v>135</v>
      </c>
      <c r="B143" s="26" t="s">
        <v>173</v>
      </c>
      <c r="C143" s="6" t="s">
        <v>52</v>
      </c>
      <c r="D143" s="6" t="s">
        <v>136</v>
      </c>
      <c r="E143" s="6"/>
      <c r="F143" s="52">
        <f>F144</f>
        <v>120</v>
      </c>
    </row>
    <row r="144" spans="1:6" ht="25.5" customHeight="1">
      <c r="A144" s="25" t="s">
        <v>137</v>
      </c>
      <c r="B144" s="26" t="s">
        <v>173</v>
      </c>
      <c r="C144" s="26" t="s">
        <v>52</v>
      </c>
      <c r="D144" s="26" t="s">
        <v>138</v>
      </c>
      <c r="E144" s="26"/>
      <c r="F144" s="57">
        <f>F145</f>
        <v>120</v>
      </c>
    </row>
    <row r="145" spans="1:6" ht="22.5">
      <c r="A145" s="12" t="s">
        <v>22</v>
      </c>
      <c r="B145" s="3" t="s">
        <v>173</v>
      </c>
      <c r="C145" s="3" t="s">
        <v>52</v>
      </c>
      <c r="D145" s="3" t="s">
        <v>138</v>
      </c>
      <c r="E145" s="3" t="s">
        <v>197</v>
      </c>
      <c r="F145" s="55">
        <v>120</v>
      </c>
    </row>
    <row r="146" spans="1:6" ht="27.75" customHeight="1">
      <c r="A146" s="27" t="s">
        <v>22</v>
      </c>
      <c r="B146" s="20" t="s">
        <v>173</v>
      </c>
      <c r="C146" s="20" t="s">
        <v>52</v>
      </c>
      <c r="D146" s="20" t="s">
        <v>139</v>
      </c>
      <c r="E146" s="20" t="s">
        <v>197</v>
      </c>
      <c r="F146" s="54">
        <v>5</v>
      </c>
    </row>
    <row r="147" spans="1:6" ht="19.5" customHeight="1">
      <c r="A147" s="25" t="s">
        <v>24</v>
      </c>
      <c r="B147" s="26" t="s">
        <v>173</v>
      </c>
      <c r="C147" s="26" t="s">
        <v>52</v>
      </c>
      <c r="D147" s="26" t="s">
        <v>174</v>
      </c>
      <c r="E147" s="26"/>
      <c r="F147" s="57">
        <f>F148</f>
        <v>5</v>
      </c>
    </row>
    <row r="148" spans="1:6" ht="15.75" customHeight="1">
      <c r="A148" s="25" t="s">
        <v>176</v>
      </c>
      <c r="B148" s="26" t="s">
        <v>173</v>
      </c>
      <c r="C148" s="26" t="s">
        <v>52</v>
      </c>
      <c r="D148" s="26" t="s">
        <v>73</v>
      </c>
      <c r="E148" s="26"/>
      <c r="F148" s="57">
        <f>F149</f>
        <v>5</v>
      </c>
    </row>
    <row r="149" spans="1:6" ht="18" customHeight="1">
      <c r="A149" s="32" t="s">
        <v>124</v>
      </c>
      <c r="B149" s="33" t="s">
        <v>173</v>
      </c>
      <c r="C149" s="33" t="s">
        <v>52</v>
      </c>
      <c r="D149" s="33" t="s">
        <v>125</v>
      </c>
      <c r="E149" s="33"/>
      <c r="F149" s="60">
        <f>F150</f>
        <v>5</v>
      </c>
    </row>
    <row r="150" spans="1:6" ht="22.5">
      <c r="A150" s="27" t="s">
        <v>22</v>
      </c>
      <c r="B150" s="20" t="s">
        <v>173</v>
      </c>
      <c r="C150" s="20" t="s">
        <v>52</v>
      </c>
      <c r="D150" s="20" t="s">
        <v>125</v>
      </c>
      <c r="E150" s="20" t="s">
        <v>197</v>
      </c>
      <c r="F150" s="54">
        <v>5</v>
      </c>
    </row>
    <row r="151" spans="1:6" s="45" customFormat="1" ht="15.75" customHeight="1">
      <c r="A151" s="47" t="s">
        <v>56</v>
      </c>
      <c r="B151" s="48" t="s">
        <v>173</v>
      </c>
      <c r="C151" s="48" t="s">
        <v>55</v>
      </c>
      <c r="D151" s="48"/>
      <c r="E151" s="48"/>
      <c r="F151" s="61">
        <f>F152</f>
        <v>1191.6999999999998</v>
      </c>
    </row>
    <row r="152" spans="1:6" ht="35.25" customHeight="1">
      <c r="A152" s="25" t="s">
        <v>178</v>
      </c>
      <c r="B152" s="26" t="s">
        <v>173</v>
      </c>
      <c r="C152" s="26" t="s">
        <v>55</v>
      </c>
      <c r="D152" s="26" t="s">
        <v>179</v>
      </c>
      <c r="E152" s="26"/>
      <c r="F152" s="57">
        <f>F153</f>
        <v>1191.6999999999998</v>
      </c>
    </row>
    <row r="153" spans="1:6" ht="35.25" customHeight="1">
      <c r="A153" s="25" t="s">
        <v>170</v>
      </c>
      <c r="B153" s="26" t="s">
        <v>173</v>
      </c>
      <c r="C153" s="26" t="s">
        <v>55</v>
      </c>
      <c r="D153" s="26" t="s">
        <v>130</v>
      </c>
      <c r="E153" s="26"/>
      <c r="F153" s="57">
        <f>F154+F165</f>
        <v>1191.6999999999998</v>
      </c>
    </row>
    <row r="154" spans="1:6" ht="30.75" customHeight="1">
      <c r="A154" s="16" t="s">
        <v>140</v>
      </c>
      <c r="B154" s="26" t="s">
        <v>173</v>
      </c>
      <c r="C154" s="6" t="s">
        <v>55</v>
      </c>
      <c r="D154" s="6" t="s">
        <v>142</v>
      </c>
      <c r="E154" s="6"/>
      <c r="F154" s="52">
        <f>F155+F157+F159+F161+F163</f>
        <v>269.5</v>
      </c>
    </row>
    <row r="155" spans="1:6" ht="25.5" customHeight="1">
      <c r="A155" s="25" t="s">
        <v>141</v>
      </c>
      <c r="B155" s="26" t="s">
        <v>173</v>
      </c>
      <c r="C155" s="26" t="s">
        <v>55</v>
      </c>
      <c r="D155" s="26" t="s">
        <v>159</v>
      </c>
      <c r="E155" s="26"/>
      <c r="F155" s="57">
        <f>F156</f>
        <v>160</v>
      </c>
    </row>
    <row r="156" spans="1:6" ht="27.75" customHeight="1">
      <c r="A156" s="27" t="s">
        <v>22</v>
      </c>
      <c r="B156" s="20" t="s">
        <v>173</v>
      </c>
      <c r="C156" s="20" t="s">
        <v>55</v>
      </c>
      <c r="D156" s="20" t="s">
        <v>159</v>
      </c>
      <c r="E156" s="20" t="s">
        <v>197</v>
      </c>
      <c r="F156" s="54">
        <v>160</v>
      </c>
    </row>
    <row r="157" spans="1:6" ht="33" customHeight="1">
      <c r="A157" s="25" t="s">
        <v>207</v>
      </c>
      <c r="B157" s="26" t="s">
        <v>173</v>
      </c>
      <c r="C157" s="26" t="s">
        <v>55</v>
      </c>
      <c r="D157" s="26" t="s">
        <v>212</v>
      </c>
      <c r="E157" s="26"/>
      <c r="F157" s="66">
        <f>F158</f>
        <v>99.5</v>
      </c>
    </row>
    <row r="158" spans="1:6" ht="42" customHeight="1">
      <c r="A158" s="19" t="s">
        <v>22</v>
      </c>
      <c r="B158" s="18" t="s">
        <v>173</v>
      </c>
      <c r="C158" s="20" t="s">
        <v>55</v>
      </c>
      <c r="D158" s="20" t="s">
        <v>212</v>
      </c>
      <c r="E158" s="18" t="s">
        <v>197</v>
      </c>
      <c r="F158" s="67">
        <f>55+44.5</f>
        <v>99.5</v>
      </c>
    </row>
    <row r="159" spans="1:6" ht="33" customHeight="1">
      <c r="A159" s="25" t="s">
        <v>207</v>
      </c>
      <c r="B159" s="26" t="s">
        <v>173</v>
      </c>
      <c r="C159" s="26" t="s">
        <v>55</v>
      </c>
      <c r="D159" s="26" t="s">
        <v>213</v>
      </c>
      <c r="E159" s="26"/>
      <c r="F159" s="66">
        <f>F160</f>
        <v>5.5</v>
      </c>
    </row>
    <row r="160" spans="1:6" ht="33" customHeight="1">
      <c r="A160" s="19" t="s">
        <v>22</v>
      </c>
      <c r="B160" s="18" t="s">
        <v>173</v>
      </c>
      <c r="C160" s="41" t="s">
        <v>55</v>
      </c>
      <c r="D160" s="41" t="s">
        <v>213</v>
      </c>
      <c r="E160" s="18" t="s">
        <v>197</v>
      </c>
      <c r="F160" s="67">
        <v>5.5</v>
      </c>
    </row>
    <row r="161" spans="1:6" ht="51.75" customHeight="1">
      <c r="A161" s="25" t="s">
        <v>209</v>
      </c>
      <c r="B161" s="26" t="s">
        <v>173</v>
      </c>
      <c r="C161" s="26" t="s">
        <v>55</v>
      </c>
      <c r="D161" s="26" t="s">
        <v>214</v>
      </c>
      <c r="E161" s="26"/>
      <c r="F161" s="66">
        <f>F162</f>
        <v>0</v>
      </c>
    </row>
    <row r="162" spans="1:6" ht="27.75" customHeight="1">
      <c r="A162" s="27" t="s">
        <v>22</v>
      </c>
      <c r="B162" s="20" t="s">
        <v>173</v>
      </c>
      <c r="C162" s="20" t="s">
        <v>55</v>
      </c>
      <c r="D162" s="20" t="s">
        <v>214</v>
      </c>
      <c r="E162" s="20" t="s">
        <v>197</v>
      </c>
      <c r="F162" s="68"/>
    </row>
    <row r="163" spans="1:6" ht="51.75" customHeight="1">
      <c r="A163" s="25" t="s">
        <v>209</v>
      </c>
      <c r="B163" s="26" t="s">
        <v>173</v>
      </c>
      <c r="C163" s="26" t="s">
        <v>55</v>
      </c>
      <c r="D163" s="26" t="s">
        <v>215</v>
      </c>
      <c r="E163" s="26"/>
      <c r="F163" s="66">
        <f>F164</f>
        <v>4.5</v>
      </c>
    </row>
    <row r="164" spans="1:6" ht="27.75" customHeight="1">
      <c r="A164" s="27" t="s">
        <v>22</v>
      </c>
      <c r="B164" s="20" t="s">
        <v>173</v>
      </c>
      <c r="C164" s="20" t="s">
        <v>55</v>
      </c>
      <c r="D164" s="20" t="s">
        <v>215</v>
      </c>
      <c r="E164" s="20" t="s">
        <v>197</v>
      </c>
      <c r="F164" s="68">
        <v>4.5</v>
      </c>
    </row>
    <row r="165" spans="1:6" ht="30.75" customHeight="1">
      <c r="A165" s="16" t="s">
        <v>221</v>
      </c>
      <c r="B165" s="26" t="s">
        <v>173</v>
      </c>
      <c r="C165" s="6" t="s">
        <v>55</v>
      </c>
      <c r="D165" s="6" t="s">
        <v>145</v>
      </c>
      <c r="E165" s="6"/>
      <c r="F165" s="52">
        <f>F166+F168+F170+F172+F174+F178+F176</f>
        <v>922.1999999999999</v>
      </c>
    </row>
    <row r="166" spans="1:6" ht="25.5" customHeight="1">
      <c r="A166" s="25" t="s">
        <v>143</v>
      </c>
      <c r="B166" s="26" t="s">
        <v>173</v>
      </c>
      <c r="C166" s="26" t="s">
        <v>55</v>
      </c>
      <c r="D166" s="26" t="s">
        <v>160</v>
      </c>
      <c r="E166" s="26"/>
      <c r="F166" s="57">
        <f>F167</f>
        <v>250</v>
      </c>
    </row>
    <row r="167" spans="1:6" ht="27.75" customHeight="1">
      <c r="A167" s="27" t="s">
        <v>22</v>
      </c>
      <c r="B167" s="20" t="s">
        <v>173</v>
      </c>
      <c r="C167" s="20" t="s">
        <v>55</v>
      </c>
      <c r="D167" s="20" t="s">
        <v>160</v>
      </c>
      <c r="E167" s="20" t="s">
        <v>197</v>
      </c>
      <c r="F167" s="54">
        <v>250</v>
      </c>
    </row>
    <row r="168" spans="1:6" ht="53.25" customHeight="1">
      <c r="A168" s="25" t="s">
        <v>207</v>
      </c>
      <c r="B168" s="26" t="s">
        <v>173</v>
      </c>
      <c r="C168" s="26" t="s">
        <v>55</v>
      </c>
      <c r="D168" s="26" t="s">
        <v>216</v>
      </c>
      <c r="E168" s="26"/>
      <c r="F168" s="69">
        <f>F169</f>
        <v>85.3</v>
      </c>
    </row>
    <row r="169" spans="1:6" ht="27.75" customHeight="1">
      <c r="A169" s="27" t="s">
        <v>22</v>
      </c>
      <c r="B169" s="20" t="s">
        <v>173</v>
      </c>
      <c r="C169" s="20" t="s">
        <v>55</v>
      </c>
      <c r="D169" s="20" t="s">
        <v>216</v>
      </c>
      <c r="E169" s="20" t="s">
        <v>197</v>
      </c>
      <c r="F169" s="70">
        <f>56.35+28.95</f>
        <v>85.3</v>
      </c>
    </row>
    <row r="170" spans="1:6" ht="53.25" customHeight="1">
      <c r="A170" s="25" t="s">
        <v>207</v>
      </c>
      <c r="B170" s="26" t="s">
        <v>173</v>
      </c>
      <c r="C170" s="26" t="s">
        <v>55</v>
      </c>
      <c r="D170" s="26" t="s">
        <v>217</v>
      </c>
      <c r="E170" s="26"/>
      <c r="F170" s="69">
        <f>F171</f>
        <v>5</v>
      </c>
    </row>
    <row r="171" spans="1:6" ht="27.75" customHeight="1">
      <c r="A171" s="27" t="s">
        <v>22</v>
      </c>
      <c r="B171" s="20" t="s">
        <v>173</v>
      </c>
      <c r="C171" s="20" t="s">
        <v>55</v>
      </c>
      <c r="D171" s="20" t="s">
        <v>217</v>
      </c>
      <c r="E171" s="20" t="s">
        <v>197</v>
      </c>
      <c r="F171" s="70">
        <v>5</v>
      </c>
    </row>
    <row r="172" spans="1:6" ht="47.25" customHeight="1">
      <c r="A172" s="25" t="s">
        <v>209</v>
      </c>
      <c r="B172" s="26" t="s">
        <v>173</v>
      </c>
      <c r="C172" s="26" t="s">
        <v>55</v>
      </c>
      <c r="D172" s="26" t="s">
        <v>218</v>
      </c>
      <c r="E172" s="26"/>
      <c r="F172" s="66">
        <f>F173</f>
        <v>0</v>
      </c>
    </row>
    <row r="173" spans="1:6" ht="27.75" customHeight="1">
      <c r="A173" s="27" t="s">
        <v>22</v>
      </c>
      <c r="B173" s="20" t="s">
        <v>173</v>
      </c>
      <c r="C173" s="20" t="s">
        <v>55</v>
      </c>
      <c r="D173" s="20" t="s">
        <v>218</v>
      </c>
      <c r="E173" s="20" t="s">
        <v>197</v>
      </c>
      <c r="F173" s="68"/>
    </row>
    <row r="174" spans="1:6" ht="47.25" customHeight="1">
      <c r="A174" s="25" t="s">
        <v>209</v>
      </c>
      <c r="B174" s="26" t="s">
        <v>173</v>
      </c>
      <c r="C174" s="26" t="s">
        <v>55</v>
      </c>
      <c r="D174" s="26" t="s">
        <v>219</v>
      </c>
      <c r="E174" s="26"/>
      <c r="F174" s="66">
        <f>F175</f>
        <v>30</v>
      </c>
    </row>
    <row r="175" spans="1:6" ht="27.75" customHeight="1">
      <c r="A175" s="27" t="s">
        <v>22</v>
      </c>
      <c r="B175" s="20" t="s">
        <v>173</v>
      </c>
      <c r="C175" s="20" t="s">
        <v>55</v>
      </c>
      <c r="D175" s="20" t="s">
        <v>219</v>
      </c>
      <c r="E175" s="20" t="s">
        <v>197</v>
      </c>
      <c r="F175" s="68">
        <v>30</v>
      </c>
    </row>
    <row r="176" spans="1:6" ht="27.75" customHeight="1">
      <c r="A176" s="25" t="s">
        <v>223</v>
      </c>
      <c r="B176" s="26" t="s">
        <v>173</v>
      </c>
      <c r="C176" s="26" t="s">
        <v>55</v>
      </c>
      <c r="D176" s="26" t="s">
        <v>224</v>
      </c>
      <c r="E176" s="26"/>
      <c r="F176" s="71">
        <f>F177</f>
        <v>364.9</v>
      </c>
    </row>
    <row r="177" spans="1:6" ht="27.75" customHeight="1">
      <c r="A177" s="27" t="s">
        <v>22</v>
      </c>
      <c r="B177" s="20" t="s">
        <v>173</v>
      </c>
      <c r="C177" s="20" t="s">
        <v>55</v>
      </c>
      <c r="D177" s="20" t="s">
        <v>224</v>
      </c>
      <c r="E177" s="20" t="s">
        <v>197</v>
      </c>
      <c r="F177" s="68">
        <v>364.9</v>
      </c>
    </row>
    <row r="178" spans="1:6" s="35" customFormat="1" ht="26.25" customHeight="1">
      <c r="A178" s="25" t="s">
        <v>184</v>
      </c>
      <c r="B178" s="26" t="s">
        <v>173</v>
      </c>
      <c r="C178" s="26" t="s">
        <v>55</v>
      </c>
      <c r="D178" s="26" t="s">
        <v>161</v>
      </c>
      <c r="E178" s="26"/>
      <c r="F178" s="57">
        <f>F179</f>
        <v>187</v>
      </c>
    </row>
    <row r="179" spans="1:6" ht="27.75" customHeight="1">
      <c r="A179" s="27" t="s">
        <v>22</v>
      </c>
      <c r="B179" s="20" t="s">
        <v>173</v>
      </c>
      <c r="C179" s="20" t="s">
        <v>55</v>
      </c>
      <c r="D179" s="20" t="s">
        <v>161</v>
      </c>
      <c r="E179" s="20" t="s">
        <v>197</v>
      </c>
      <c r="F179" s="54">
        <v>187</v>
      </c>
    </row>
    <row r="180" spans="1:6" ht="38.25">
      <c r="A180" s="5" t="s">
        <v>148</v>
      </c>
      <c r="B180" s="4"/>
      <c r="C180" s="6"/>
      <c r="D180" s="6"/>
      <c r="E180" s="6"/>
      <c r="F180" s="64">
        <f>F181</f>
        <v>3301.0000000000005</v>
      </c>
    </row>
    <row r="181" spans="1:6" ht="12.75">
      <c r="A181" s="7" t="s">
        <v>187</v>
      </c>
      <c r="B181" s="6" t="s">
        <v>173</v>
      </c>
      <c r="C181" s="6"/>
      <c r="D181" s="6"/>
      <c r="E181" s="6"/>
      <c r="F181" s="52">
        <f>F182</f>
        <v>3301.0000000000005</v>
      </c>
    </row>
    <row r="182" spans="1:6" s="45" customFormat="1" ht="12">
      <c r="A182" s="43" t="s">
        <v>58</v>
      </c>
      <c r="B182" s="44" t="s">
        <v>173</v>
      </c>
      <c r="C182" s="44" t="s">
        <v>57</v>
      </c>
      <c r="D182" s="44" t="s">
        <v>13</v>
      </c>
      <c r="E182" s="44"/>
      <c r="F182" s="61">
        <f>F183</f>
        <v>3301.0000000000005</v>
      </c>
    </row>
    <row r="183" spans="1:6" ht="12.75">
      <c r="A183" s="7" t="s">
        <v>60</v>
      </c>
      <c r="B183" s="6" t="s">
        <v>173</v>
      </c>
      <c r="C183" s="6" t="s">
        <v>59</v>
      </c>
      <c r="D183" s="6"/>
      <c r="E183" s="6"/>
      <c r="F183" s="52">
        <f>F184</f>
        <v>3301.0000000000005</v>
      </c>
    </row>
    <row r="184" spans="1:6" ht="36" customHeight="1">
      <c r="A184" s="7" t="s">
        <v>178</v>
      </c>
      <c r="B184" s="6" t="s">
        <v>173</v>
      </c>
      <c r="C184" s="6" t="s">
        <v>59</v>
      </c>
      <c r="D184" s="6" t="s">
        <v>179</v>
      </c>
      <c r="E184" s="6"/>
      <c r="F184" s="52">
        <f>F185</f>
        <v>3301.0000000000005</v>
      </c>
    </row>
    <row r="185" spans="1:6" ht="36" customHeight="1">
      <c r="A185" s="7" t="s">
        <v>188</v>
      </c>
      <c r="B185" s="6" t="s">
        <v>173</v>
      </c>
      <c r="C185" s="6" t="s">
        <v>59</v>
      </c>
      <c r="D185" s="6" t="s">
        <v>189</v>
      </c>
      <c r="E185" s="6"/>
      <c r="F185" s="52">
        <f>F186+F199</f>
        <v>3301.0000000000005</v>
      </c>
    </row>
    <row r="186" spans="1:6" ht="25.5" customHeight="1">
      <c r="A186" s="7" t="s">
        <v>150</v>
      </c>
      <c r="B186" s="6" t="s">
        <v>173</v>
      </c>
      <c r="C186" s="6" t="s">
        <v>59</v>
      </c>
      <c r="D186" s="6" t="s">
        <v>149</v>
      </c>
      <c r="E186" s="6"/>
      <c r="F186" s="52">
        <f>F187+F193+F196</f>
        <v>3135.4000000000005</v>
      </c>
    </row>
    <row r="187" spans="1:6" ht="24.75" customHeight="1">
      <c r="A187" s="23" t="s">
        <v>151</v>
      </c>
      <c r="B187" s="6" t="s">
        <v>173</v>
      </c>
      <c r="C187" s="6" t="s">
        <v>59</v>
      </c>
      <c r="D187" s="6" t="s">
        <v>152</v>
      </c>
      <c r="E187" s="6"/>
      <c r="F187" s="52">
        <f>F188+F189+F190+F191+F192</f>
        <v>1884.8000000000002</v>
      </c>
    </row>
    <row r="188" spans="1:6" ht="21" customHeight="1">
      <c r="A188" s="34" t="s">
        <v>190</v>
      </c>
      <c r="B188" s="18" t="s">
        <v>173</v>
      </c>
      <c r="C188" s="20" t="s">
        <v>59</v>
      </c>
      <c r="D188" s="20" t="s">
        <v>152</v>
      </c>
      <c r="E188" s="20" t="s">
        <v>199</v>
      </c>
      <c r="F188" s="54">
        <v>916.6</v>
      </c>
    </row>
    <row r="189" spans="1:6" ht="22.5">
      <c r="A189" s="40" t="s">
        <v>61</v>
      </c>
      <c r="B189" s="20" t="s">
        <v>173</v>
      </c>
      <c r="C189" s="41" t="s">
        <v>59</v>
      </c>
      <c r="D189" s="41" t="s">
        <v>152</v>
      </c>
      <c r="E189" s="41" t="s">
        <v>199</v>
      </c>
      <c r="F189" s="59">
        <v>20</v>
      </c>
    </row>
    <row r="190" spans="1:6" ht="33.75">
      <c r="A190" s="27" t="s">
        <v>153</v>
      </c>
      <c r="B190" s="20" t="s">
        <v>173</v>
      </c>
      <c r="C190" s="20" t="s">
        <v>59</v>
      </c>
      <c r="D190" s="20" t="s">
        <v>152</v>
      </c>
      <c r="E190" s="20" t="s">
        <v>199</v>
      </c>
      <c r="F190" s="54">
        <v>277.1</v>
      </c>
    </row>
    <row r="191" spans="1:6" ht="22.5">
      <c r="A191" s="27" t="s">
        <v>22</v>
      </c>
      <c r="B191" s="20" t="s">
        <v>173</v>
      </c>
      <c r="C191" s="20" t="s">
        <v>59</v>
      </c>
      <c r="D191" s="20" t="s">
        <v>152</v>
      </c>
      <c r="E191" s="20" t="s">
        <v>197</v>
      </c>
      <c r="F191" s="54">
        <v>671.1</v>
      </c>
    </row>
    <row r="192" spans="1:6" ht="24.75" customHeight="1">
      <c r="A192" s="27" t="s">
        <v>79</v>
      </c>
      <c r="B192" s="29" t="s">
        <v>173</v>
      </c>
      <c r="C192" s="29" t="s">
        <v>59</v>
      </c>
      <c r="D192" s="29" t="s">
        <v>152</v>
      </c>
      <c r="E192" s="29" t="s">
        <v>198</v>
      </c>
      <c r="F192" s="62">
        <v>0</v>
      </c>
    </row>
    <row r="193" spans="1:6" ht="48.75" customHeight="1">
      <c r="A193" s="25" t="s">
        <v>191</v>
      </c>
      <c r="B193" s="26" t="s">
        <v>173</v>
      </c>
      <c r="C193" s="26" t="s">
        <v>59</v>
      </c>
      <c r="D193" s="26" t="s">
        <v>192</v>
      </c>
      <c r="E193" s="26"/>
      <c r="F193" s="57">
        <f>F194+F195</f>
        <v>625.3</v>
      </c>
    </row>
    <row r="194" spans="1:6" ht="12.75">
      <c r="A194" s="27" t="s">
        <v>190</v>
      </c>
      <c r="B194" s="20" t="s">
        <v>173</v>
      </c>
      <c r="C194" s="20" t="s">
        <v>59</v>
      </c>
      <c r="D194" s="20" t="s">
        <v>192</v>
      </c>
      <c r="E194" s="20" t="s">
        <v>199</v>
      </c>
      <c r="F194" s="54">
        <v>480.3</v>
      </c>
    </row>
    <row r="195" spans="1:6" ht="29.25" customHeight="1">
      <c r="A195" s="27" t="s">
        <v>153</v>
      </c>
      <c r="B195" s="20" t="s">
        <v>173</v>
      </c>
      <c r="C195" s="20" t="s">
        <v>59</v>
      </c>
      <c r="D195" s="20" t="s">
        <v>192</v>
      </c>
      <c r="E195" s="20" t="s">
        <v>199</v>
      </c>
      <c r="F195" s="54">
        <v>145</v>
      </c>
    </row>
    <row r="196" spans="1:6" ht="48.75" customHeight="1">
      <c r="A196" s="25" t="s">
        <v>191</v>
      </c>
      <c r="B196" s="26" t="s">
        <v>173</v>
      </c>
      <c r="C196" s="26" t="s">
        <v>59</v>
      </c>
      <c r="D196" s="26" t="s">
        <v>204</v>
      </c>
      <c r="E196" s="26"/>
      <c r="F196" s="57">
        <f>F197+F198</f>
        <v>625.3</v>
      </c>
    </row>
    <row r="197" spans="1:6" ht="12.75">
      <c r="A197" s="27" t="s">
        <v>190</v>
      </c>
      <c r="B197" s="20" t="s">
        <v>173</v>
      </c>
      <c r="C197" s="20" t="s">
        <v>59</v>
      </c>
      <c r="D197" s="20" t="s">
        <v>204</v>
      </c>
      <c r="E197" s="20" t="s">
        <v>199</v>
      </c>
      <c r="F197" s="54">
        <v>480.3</v>
      </c>
    </row>
    <row r="198" spans="1:6" ht="29.25" customHeight="1">
      <c r="A198" s="27" t="s">
        <v>153</v>
      </c>
      <c r="B198" s="20" t="s">
        <v>173</v>
      </c>
      <c r="C198" s="20" t="s">
        <v>59</v>
      </c>
      <c r="D198" s="20" t="s">
        <v>204</v>
      </c>
      <c r="E198" s="20" t="s">
        <v>199</v>
      </c>
      <c r="F198" s="54">
        <v>145</v>
      </c>
    </row>
    <row r="199" spans="1:6" ht="28.5" customHeight="1">
      <c r="A199" s="16" t="s">
        <v>154</v>
      </c>
      <c r="B199" s="6" t="s">
        <v>173</v>
      </c>
      <c r="C199" s="24" t="s">
        <v>59</v>
      </c>
      <c r="D199" s="24" t="s">
        <v>155</v>
      </c>
      <c r="E199" s="24"/>
      <c r="F199" s="63">
        <f>F200</f>
        <v>165.6</v>
      </c>
    </row>
    <row r="200" spans="1:6" ht="19.5" customHeight="1">
      <c r="A200" s="16" t="s">
        <v>156</v>
      </c>
      <c r="B200" s="6" t="s">
        <v>173</v>
      </c>
      <c r="C200" s="24" t="s">
        <v>59</v>
      </c>
      <c r="D200" s="24" t="s">
        <v>157</v>
      </c>
      <c r="E200" s="24"/>
      <c r="F200" s="63">
        <f>F201+F202+F203+F204</f>
        <v>165.6</v>
      </c>
    </row>
    <row r="201" spans="1:6" ht="12.75">
      <c r="A201" s="27" t="s">
        <v>190</v>
      </c>
      <c r="B201" s="20" t="s">
        <v>173</v>
      </c>
      <c r="C201" s="20" t="s">
        <v>59</v>
      </c>
      <c r="D201" s="20" t="s">
        <v>157</v>
      </c>
      <c r="E201" s="20" t="s">
        <v>199</v>
      </c>
      <c r="F201" s="54">
        <v>119.5</v>
      </c>
    </row>
    <row r="202" spans="1:6" ht="28.5" customHeight="1">
      <c r="A202" s="34" t="s">
        <v>61</v>
      </c>
      <c r="B202" s="20" t="s">
        <v>173</v>
      </c>
      <c r="C202" s="20" t="s">
        <v>59</v>
      </c>
      <c r="D202" s="20" t="s">
        <v>157</v>
      </c>
      <c r="E202" s="20" t="s">
        <v>199</v>
      </c>
      <c r="F202" s="54">
        <v>5</v>
      </c>
    </row>
    <row r="203" spans="1:6" ht="33" customHeight="1">
      <c r="A203" s="34" t="s">
        <v>158</v>
      </c>
      <c r="B203" s="20" t="s">
        <v>173</v>
      </c>
      <c r="C203" s="20" t="s">
        <v>59</v>
      </c>
      <c r="D203" s="20" t="s">
        <v>157</v>
      </c>
      <c r="E203" s="20" t="s">
        <v>199</v>
      </c>
      <c r="F203" s="54">
        <v>36.1</v>
      </c>
    </row>
    <row r="204" spans="1:6" ht="27" customHeight="1">
      <c r="A204" s="27" t="s">
        <v>22</v>
      </c>
      <c r="B204" s="20" t="s">
        <v>173</v>
      </c>
      <c r="C204" s="20" t="s">
        <v>59</v>
      </c>
      <c r="D204" s="20" t="s">
        <v>157</v>
      </c>
      <c r="E204" s="20" t="s">
        <v>197</v>
      </c>
      <c r="F204" s="54">
        <v>5</v>
      </c>
    </row>
    <row r="205" spans="1:6" s="45" customFormat="1" ht="20.25" customHeight="1">
      <c r="A205" s="47" t="s">
        <v>185</v>
      </c>
      <c r="B205" s="48" t="s">
        <v>173</v>
      </c>
      <c r="C205" s="48" t="s">
        <v>64</v>
      </c>
      <c r="D205" s="48"/>
      <c r="E205" s="48"/>
      <c r="F205" s="61">
        <f>F206</f>
        <v>387.9</v>
      </c>
    </row>
    <row r="206" spans="1:6" ht="21.75" customHeight="1">
      <c r="A206" s="25" t="s">
        <v>65</v>
      </c>
      <c r="B206" s="26" t="s">
        <v>173</v>
      </c>
      <c r="C206" s="26" t="s">
        <v>66</v>
      </c>
      <c r="D206" s="26"/>
      <c r="E206" s="26"/>
      <c r="F206" s="57">
        <f>F210</f>
        <v>387.9</v>
      </c>
    </row>
    <row r="207" spans="1:6" ht="21.75" customHeight="1">
      <c r="A207" s="25" t="s">
        <v>24</v>
      </c>
      <c r="B207" s="26" t="s">
        <v>173</v>
      </c>
      <c r="C207" s="26" t="s">
        <v>66</v>
      </c>
      <c r="D207" s="26" t="s">
        <v>174</v>
      </c>
      <c r="E207" s="26"/>
      <c r="F207" s="57">
        <f>F208</f>
        <v>387.9</v>
      </c>
    </row>
    <row r="208" spans="1:6" ht="21.75" customHeight="1">
      <c r="A208" s="25" t="s">
        <v>176</v>
      </c>
      <c r="B208" s="26" t="s">
        <v>173</v>
      </c>
      <c r="C208" s="26" t="s">
        <v>66</v>
      </c>
      <c r="D208" s="26" t="s">
        <v>73</v>
      </c>
      <c r="E208" s="26"/>
      <c r="F208" s="57">
        <f>F209</f>
        <v>387.9</v>
      </c>
    </row>
    <row r="209" spans="1:6" ht="21.75" customHeight="1">
      <c r="A209" s="25" t="s">
        <v>186</v>
      </c>
      <c r="B209" s="26" t="s">
        <v>173</v>
      </c>
      <c r="C209" s="26" t="s">
        <v>66</v>
      </c>
      <c r="D209" s="26" t="s">
        <v>73</v>
      </c>
      <c r="E209" s="26"/>
      <c r="F209" s="57">
        <f>F210</f>
        <v>387.9</v>
      </c>
    </row>
    <row r="210" spans="1:6" ht="23.25" customHeight="1">
      <c r="A210" s="27" t="s">
        <v>67</v>
      </c>
      <c r="B210" s="20" t="s">
        <v>173</v>
      </c>
      <c r="C210" s="20" t="s">
        <v>66</v>
      </c>
      <c r="D210" s="20" t="s">
        <v>147</v>
      </c>
      <c r="E210" s="20" t="s">
        <v>200</v>
      </c>
      <c r="F210" s="54">
        <v>387.9</v>
      </c>
    </row>
  </sheetData>
  <sheetProtection/>
  <mergeCells count="9">
    <mergeCell ref="D2:F9"/>
    <mergeCell ref="F16:F17"/>
    <mergeCell ref="A10:F10"/>
    <mergeCell ref="A11:F11"/>
    <mergeCell ref="A12:F12"/>
    <mergeCell ref="A13:F13"/>
    <mergeCell ref="A15:C15"/>
    <mergeCell ref="A16:A17"/>
    <mergeCell ref="B16:E16"/>
  </mergeCells>
  <printOptions/>
  <pageMargins left="0.45" right="0.23" top="0.32" bottom="0.3937007874015748" header="0.34" footer="0.1968503937007874"/>
  <pageSetup fitToHeight="0" fitToWidth="1" horizontalDpi="600" verticalDpi="600" orientation="portrait" paperSize="9" scale="82" r:id="rId1"/>
  <headerFooter alignWithMargins="0">
    <oddHeader xml:space="preserve">&amp;CСтр. №&amp;P из № &amp;N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2018-02-01T10:08:03Z</cp:lastPrinted>
  <dcterms:created xsi:type="dcterms:W3CDTF">1996-10-08T23:32:33Z</dcterms:created>
  <dcterms:modified xsi:type="dcterms:W3CDTF">2019-03-05T07:25:36Z</dcterms:modified>
  <cp:category/>
  <cp:version/>
  <cp:contentType/>
  <cp:contentStatus/>
</cp:coreProperties>
</file>